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HIV\ОТДЕЛ СТАТИСТИКИ РЕГИОНАЛЬНЫХ СЧЕТОВ\2023\САЙТ_ОсФонды\"/>
    </mc:Choice>
  </mc:AlternateContent>
  <xr:revisionPtr revIDLastSave="0" documentId="13_ncr:1_{4DAE2BCF-C623-4280-87C1-3C8CB8E40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AK8" i="2" l="1"/>
  <c r="AK7" i="2"/>
  <c r="AI17" i="2"/>
  <c r="AI18" i="2"/>
  <c r="AI19" i="2"/>
  <c r="AI20" i="2"/>
  <c r="AI21" i="2"/>
  <c r="AI24" i="2"/>
  <c r="AI26" i="2"/>
  <c r="AI11" i="2"/>
  <c r="AI12" i="2"/>
  <c r="AI13" i="2"/>
  <c r="AI14" i="2"/>
  <c r="AI15" i="2"/>
  <c r="AI10" i="2"/>
  <c r="AI8" i="2"/>
  <c r="AI7" i="2"/>
  <c r="AG11" i="2"/>
  <c r="AG12" i="2"/>
  <c r="AG13" i="2"/>
  <c r="AG14" i="2"/>
  <c r="AG15" i="2"/>
  <c r="AG16" i="2"/>
  <c r="AG17" i="2"/>
  <c r="AG18" i="2"/>
  <c r="AG19" i="2"/>
  <c r="AG20" i="2"/>
  <c r="AG21" i="2"/>
  <c r="AG24" i="2"/>
  <c r="AG25" i="2"/>
  <c r="AG26" i="2"/>
  <c r="AG10" i="2"/>
  <c r="AG8" i="2"/>
  <c r="AG7" i="2"/>
  <c r="AE24" i="2"/>
  <c r="AE11" i="2"/>
  <c r="AE12" i="2"/>
  <c r="AE13" i="2"/>
  <c r="AE14" i="2"/>
  <c r="AE15" i="2"/>
  <c r="AE17" i="2"/>
  <c r="AE18" i="2"/>
  <c r="AE19" i="2"/>
  <c r="AE20" i="2"/>
  <c r="AE21" i="2"/>
  <c r="AE26" i="2"/>
  <c r="AE10" i="2"/>
  <c r="AE8" i="2"/>
  <c r="AE7" i="2"/>
  <c r="AC11" i="2"/>
  <c r="AC12" i="2"/>
  <c r="AC13" i="2"/>
  <c r="AC14" i="2"/>
  <c r="AC15" i="2"/>
  <c r="AC17" i="2"/>
  <c r="AC18" i="2"/>
  <c r="AC19" i="2"/>
  <c r="AC20" i="2"/>
  <c r="AC21" i="2"/>
  <c r="AC24" i="2"/>
  <c r="AC25" i="2"/>
  <c r="AC26" i="2"/>
  <c r="AC10" i="2"/>
  <c r="AC8" i="2"/>
  <c r="AC7" i="2"/>
  <c r="AJ11" i="2"/>
  <c r="AK11" i="2" s="1"/>
  <c r="AJ12" i="2"/>
  <c r="AK12" i="2" s="1"/>
  <c r="AJ13" i="2"/>
  <c r="AK13" i="2" s="1"/>
  <c r="AJ14" i="2"/>
  <c r="AK14" i="2" s="1"/>
  <c r="AJ15" i="2"/>
  <c r="AK15" i="2" s="1"/>
  <c r="AJ17" i="2"/>
  <c r="AK17" i="2" s="1"/>
  <c r="AJ18" i="2"/>
  <c r="AK18" i="2" s="1"/>
  <c r="AJ19" i="2"/>
  <c r="AK19" i="2" s="1"/>
  <c r="AJ20" i="2"/>
  <c r="AK20" i="2" s="1"/>
  <c r="AJ21" i="2"/>
  <c r="AK21" i="2" s="1"/>
  <c r="AJ24" i="2"/>
  <c r="AK24" i="2" s="1"/>
  <c r="AJ26" i="2"/>
  <c r="AK26" i="2" s="1"/>
  <c r="AJ10" i="2"/>
  <c r="AK10" i="2" s="1"/>
</calcChain>
</file>

<file path=xl/sharedStrings.xml><?xml version="1.0" encoding="utf-8"?>
<sst xmlns="http://schemas.openxmlformats.org/spreadsheetml/2006/main" count="579" uniqueCount="243">
  <si>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</si>
  <si>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</si>
  <si>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</si>
  <si>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</si>
  <si>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</si>
  <si>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</si>
  <si>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</si>
  <si>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</si>
  <si>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</si>
  <si>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</si>
  <si>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</si>
  <si>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</si>
  <si>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</si>
  <si>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</si>
  <si>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</si>
  <si>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</si>
  <si>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</si>
  <si>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</si>
  <si>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</si>
  <si>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</si>
  <si>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</si>
  <si>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</si>
  <si>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</si>
  <si>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</si>
  <si>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</si>
  <si>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</si>
  <si>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</si>
  <si>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</si>
  <si>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</si>
  <si>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</si>
  <si>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</si>
  <si>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</si>
  <si>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</si>
  <si>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</si>
  <si>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</si>
  <si>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</si>
  <si>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</si>
  <si>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</si>
  <si>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Брянской области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</si>
  <si>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27,2</t>
  </si>
  <si>
    <t>10,4</t>
  </si>
  <si>
    <t>47,2</t>
  </si>
  <si>
    <t>3,5</t>
  </si>
  <si>
    <t>51,9</t>
  </si>
  <si>
    <t>0,4</t>
  </si>
  <si>
    <t>75,8</t>
  </si>
  <si>
    <t>12,3</t>
  </si>
  <si>
    <t>6,7</t>
  </si>
  <si>
    <t>59,8</t>
  </si>
  <si>
    <t>42,9</t>
  </si>
  <si>
    <t>30,3</t>
  </si>
  <si>
    <t>18,9</t>
  </si>
  <si>
    <t>80,7</t>
  </si>
  <si>
    <t>43,9</t>
  </si>
  <si>
    <t>61,9</t>
  </si>
  <si>
    <t>52,1</t>
  </si>
  <si>
    <t>100,0</t>
  </si>
  <si>
    <t>31,2</t>
  </si>
  <si>
    <t>25,2</t>
  </si>
  <si>
    <t>26,6</t>
  </si>
  <si>
    <t>31,9</t>
  </si>
  <si>
    <t>16,7</t>
  </si>
  <si>
    <t>24,5</t>
  </si>
  <si>
    <t>0,2</t>
  </si>
  <si>
    <t>35,5</t>
  </si>
  <si>
    <t>29,7</t>
  </si>
  <si>
    <t>24,4</t>
  </si>
  <si>
    <t>27,9</t>
  </si>
  <si>
    <t>25,9</t>
  </si>
  <si>
    <t>42,4</t>
  </si>
  <si>
    <t>47,3</t>
  </si>
  <si>
    <t>42,3</t>
  </si>
  <si>
    <t>10,5</t>
  </si>
  <si>
    <t>8,2</t>
  </si>
  <si>
    <t>65,2</t>
  </si>
  <si>
    <t>23,2</t>
  </si>
  <si>
    <t>3,2</t>
  </si>
  <si>
    <t>7,3</t>
  </si>
  <si>
    <t>20,5</t>
  </si>
  <si>
    <t>18,1</t>
  </si>
  <si>
    <t>51,8</t>
  </si>
  <si>
    <t>29,9</t>
  </si>
  <si>
    <t>18,2</t>
  </si>
  <si>
    <t>99,1</t>
  </si>
  <si>
    <t>0,3</t>
  </si>
  <si>
    <t>15,8</t>
  </si>
  <si>
    <t>7,5</t>
  </si>
  <si>
    <t>0,8</t>
  </si>
  <si>
    <t>0,1</t>
  </si>
  <si>
    <t>80,1</t>
  </si>
  <si>
    <t>15,7</t>
  </si>
  <si>
    <t>3,3</t>
  </si>
  <si>
    <t>0,7</t>
  </si>
  <si>
    <t>3,9</t>
  </si>
  <si>
    <t>9,2</t>
  </si>
  <si>
    <t>85,9</t>
  </si>
  <si>
    <t>4,3</t>
  </si>
  <si>
    <t>13,4</t>
  </si>
  <si>
    <t>79,2</t>
  </si>
  <si>
    <t>6,8</t>
  </si>
  <si>
    <t>12,6</t>
  </si>
  <si>
    <t>15,3</t>
  </si>
  <si>
    <t>12,2</t>
  </si>
  <si>
    <t>58,7</t>
  </si>
  <si>
    <t>8,1</t>
  </si>
  <si>
    <t>8,7</t>
  </si>
  <si>
    <t>43,2</t>
  </si>
  <si>
    <t>9,7</t>
  </si>
  <si>
    <t>41,8</t>
  </si>
  <si>
    <t>44,4</t>
  </si>
  <si>
    <t>9,6</t>
  </si>
  <si>
    <t>3,6</t>
  </si>
  <si>
    <t>29,1</t>
  </si>
  <si>
    <t>25,5</t>
  </si>
  <si>
    <t>32,9</t>
  </si>
  <si>
    <t>38,6</t>
  </si>
  <si>
    <t>14,8</t>
  </si>
  <si>
    <t>50,9</t>
  </si>
  <si>
    <t>17,5</t>
  </si>
  <si>
    <t>49,3</t>
  </si>
  <si>
    <t>3,1</t>
  </si>
  <si>
    <t>13,1</t>
  </si>
  <si>
    <t>2,7</t>
  </si>
  <si>
    <t>79,3</t>
  </si>
  <si>
    <t>14,6</t>
  </si>
  <si>
    <t>1,3</t>
  </si>
  <si>
    <t>49,9</t>
  </si>
  <si>
    <t>4,7</t>
  </si>
  <si>
    <t>41,4</t>
  </si>
  <si>
    <t>1,5</t>
  </si>
  <si>
    <t>5,2</t>
  </si>
  <si>
    <t>19,2</t>
  </si>
  <si>
    <t>15,6</t>
  </si>
  <si>
    <t>0,6</t>
  </si>
  <si>
    <t>59,6</t>
  </si>
  <si>
    <t>22,9</t>
  </si>
  <si>
    <t>2,5</t>
  </si>
  <si>
    <t>27,8</t>
  </si>
  <si>
    <t>1,2</t>
  </si>
  <si>
    <t>51,4</t>
  </si>
  <si>
    <t>16,2</t>
  </si>
  <si>
    <t>27,6</t>
  </si>
  <si>
    <t>0,9</t>
  </si>
  <si>
    <t>30,0</t>
  </si>
  <si>
    <t>4,0</t>
  </si>
  <si>
    <t>15,0</t>
  </si>
  <si>
    <t>3,0</t>
  </si>
  <si>
    <t>16,0</t>
  </si>
  <si>
    <t>83,0</t>
  </si>
  <si>
    <t>37,0</t>
  </si>
  <si>
    <t>0,0</t>
  </si>
  <si>
    <t>69,0</t>
  </si>
  <si>
    <t>18,3</t>
  </si>
  <si>
    <t>30,8</t>
  </si>
  <si>
    <t>36,2</t>
  </si>
  <si>
    <t>9,8</t>
  </si>
  <si>
    <t>4,9</t>
  </si>
  <si>
    <t>25,7</t>
  </si>
  <si>
    <t>13,9</t>
  </si>
  <si>
    <t>40,3</t>
  </si>
  <si>
    <t>3,7</t>
  </si>
  <si>
    <t>16,4</t>
  </si>
  <si>
    <t>26,2</t>
  </si>
  <si>
    <t>8,5</t>
  </si>
  <si>
    <t>58,5</t>
  </si>
  <si>
    <t>5,7</t>
  </si>
  <si>
    <t>1,1</t>
  </si>
  <si>
    <t>8,9</t>
  </si>
  <si>
    <t>54,8</t>
  </si>
  <si>
    <t>33,5</t>
  </si>
  <si>
    <t>2,4</t>
  </si>
  <si>
    <t>8,8</t>
  </si>
  <si>
    <t>73,4</t>
  </si>
  <si>
    <t>10,7</t>
  </si>
  <si>
    <t>7,1</t>
  </si>
  <si>
    <t>12,4</t>
  </si>
  <si>
    <t>6,2</t>
  </si>
  <si>
    <t>45,6</t>
  </si>
  <si>
    <t>35,8</t>
  </si>
  <si>
    <t>21,4</t>
  </si>
  <si>
    <t>52,7</t>
  </si>
  <si>
    <t>22,6</t>
  </si>
  <si>
    <t>7,2</t>
  </si>
  <si>
    <t>19,4</t>
  </si>
  <si>
    <t>24,1</t>
  </si>
  <si>
    <t>18,7</t>
  </si>
  <si>
    <t>33,1</t>
  </si>
  <si>
    <t>20,3</t>
  </si>
  <si>
    <t>60,9</t>
  </si>
  <si>
    <t>38,3</t>
  </si>
  <si>
    <t>47,5</t>
  </si>
  <si>
    <t>13,2</t>
  </si>
  <si>
    <t>72,5</t>
  </si>
  <si>
    <t>2,1</t>
  </si>
  <si>
    <t>37,6</t>
  </si>
  <si>
    <t>6,5</t>
  </si>
  <si>
    <t>66,3</t>
  </si>
  <si>
    <t>44,8</t>
  </si>
  <si>
    <t>2,0</t>
  </si>
  <si>
    <t>31,8</t>
  </si>
  <si>
    <t>35,9</t>
  </si>
  <si>
    <t>38,8</t>
  </si>
  <si>
    <t>16,6</t>
  </si>
  <si>
    <t>9,9</t>
  </si>
  <si>
    <t>53,2</t>
  </si>
  <si>
    <t>34,5</t>
  </si>
  <si>
    <t>71,3</t>
  </si>
  <si>
    <t>11,5</t>
  </si>
  <si>
    <t>7,6</t>
  </si>
  <si>
    <t>7,9</t>
  </si>
  <si>
    <t>19,9</t>
  </si>
  <si>
    <t>53,1</t>
  </si>
  <si>
    <t>22,1</t>
  </si>
  <si>
    <t>51,2</t>
  </si>
  <si>
    <t>19,7</t>
  </si>
  <si>
    <t>54,3</t>
  </si>
  <si>
    <t>36,4</t>
  </si>
  <si>
    <t>57,8</t>
  </si>
  <si>
    <t>52,4</t>
  </si>
  <si>
    <t>12,5</t>
  </si>
  <si>
    <t>56,7</t>
  </si>
  <si>
    <t>5,9</t>
  </si>
  <si>
    <t>66,4</t>
  </si>
  <si>
    <t>12,9</t>
  </si>
  <si>
    <t>13,7</t>
  </si>
  <si>
    <t>39,6</t>
  </si>
  <si>
    <t>4,2</t>
  </si>
  <si>
    <t>50,3</t>
  </si>
  <si>
    <t>5,4</t>
  </si>
  <si>
    <t>0,5</t>
  </si>
  <si>
    <t>6,6</t>
  </si>
  <si>
    <t>69,3</t>
  </si>
  <si>
    <t>7,7</t>
  </si>
  <si>
    <t>47,6</t>
  </si>
  <si>
    <t>17,7</t>
  </si>
  <si>
    <t>Жгельская А.В.</t>
  </si>
  <si>
    <t>тел. 671-229</t>
  </si>
  <si>
    <t>Видовая структура основных фондов коммерческих организаций (без субъектов малого предпринимательство) по ОКВЭД2 на конец 2020, 2022 гг</t>
  </si>
  <si>
    <t>Видовая структура основных фондов некоммерческих организаций по ОКВЭД2 на конец 2020, 2022 гг</t>
  </si>
  <si>
    <t>...</t>
  </si>
  <si>
    <t/>
  </si>
  <si>
    <r>
      <t xml:space="preserve">Обновлено: </t>
    </r>
    <r>
      <rPr>
        <sz val="12"/>
        <color theme="1"/>
        <rFont val="Times New Roman"/>
        <family val="1"/>
        <charset val="204"/>
      </rPr>
      <t>01.04.2024г.</t>
    </r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</si>
  <si>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theme="1"/>
        <rFont val="Times New Roman"/>
        <family val="1"/>
        <charset val="204"/>
      </rPr>
      <t>по Брянской области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</si>
</sst>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9" xfId="7" applyFont="1" applyBorder="1" applyAlignment="1">
      <alignment vertical="top" wrapText="1"/>
    </xf>
    <xf numFmtId="0" fontId="8" fillId="0" borderId="1" xfId="7" applyFont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2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vertical="center" wrapText="1"/>
    </xf>
    <xf numFmtId="3" fontId="7" fillId="0" borderId="0" xfId="11" applyNumberFormat="1" applyFont="1"/>
    <xf numFmtId="0" fontId="7" fillId="0" borderId="0" xfId="11" applyFont="1"/>
    <xf numFmtId="0" fontId="6" fillId="0" borderId="11" xfId="7" applyFont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3" fontId="16" fillId="0" borderId="11" xfId="0" applyNumberFormat="1" applyFont="1" applyBorder="1"/>
    <xf numFmtId="3" fontId="16" fillId="0" borderId="11" xfId="10" applyNumberFormat="1" applyFont="1" applyBorder="1"/>
    <xf numFmtId="0" fontId="6" fillId="0" borderId="11" xfId="7" applyFont="1" applyBorder="1" applyAlignment="1">
      <alignment horizontal="left" vertical="center" wrapText="1"/>
    </xf>
    <xf numFmtId="0" fontId="21" fillId="0" borderId="11" xfId="0" applyFont="1" applyBorder="1"/>
    <xf numFmtId="3" fontId="7" fillId="0" borderId="0" xfId="0" applyNumberFormat="1" applyFont="1" applyAlignment="1">
      <alignment vertical="center" wrapText="1"/>
    </xf>
    <xf numFmtId="3" fontId="20" fillId="0" borderId="11" xfId="0" applyNumberFormat="1" applyFont="1" applyBorder="1"/>
    <xf numFmtId="3" fontId="18" fillId="0" borderId="11" xfId="0" applyNumberFormat="1" applyFont="1" applyBorder="1"/>
    <xf numFmtId="3" fontId="18" fillId="0" borderId="0" xfId="0" applyNumberFormat="1" applyFont="1"/>
    <xf numFmtId="0" fontId="16" fillId="0" borderId="0" xfId="10" applyFont="1"/>
    <xf numFmtId="165" fontId="18" fillId="0" borderId="0" xfId="0" applyNumberFormat="1" applyFont="1"/>
    <xf numFmtId="0" fontId="4" fillId="0" borderId="0" xfId="0" applyFont="1" applyAlignment="1">
      <alignment horizontal="left"/>
    </xf>
    <xf numFmtId="0" fontId="24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3" fontId="17" fillId="0" borderId="11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65" fontId="19" fillId="0" borderId="11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3" fontId="17" fillId="0" borderId="11" xfId="1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3" fontId="8" fillId="0" borderId="10" xfId="7" applyNumberFormat="1" applyFont="1" applyBorder="1" applyAlignment="1">
      <alignment wrapText="1"/>
    </xf>
    <xf numFmtId="0" fontId="8" fillId="0" borderId="10" xfId="7" applyFont="1" applyBorder="1" applyAlignment="1">
      <alignment wrapText="1"/>
    </xf>
    <xf numFmtId="1" fontId="8" fillId="0" borderId="0" xfId="0" applyNumberFormat="1" applyFont="1"/>
    <xf numFmtId="3" fontId="20" fillId="0" borderId="11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0" fontId="8" fillId="2" borderId="0" xfId="0" applyFont="1" applyFill="1"/>
    <xf numFmtId="0" fontId="4" fillId="2" borderId="11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1" xfId="7" applyFont="1" applyFill="1" applyBorder="1" applyAlignment="1">
      <alignment horizontal="center" wrapText="1"/>
    </xf>
    <xf numFmtId="3" fontId="8" fillId="2" borderId="11" xfId="7" applyNumberFormat="1" applyFont="1" applyFill="1" applyBorder="1" applyAlignment="1">
      <alignment horizontal="center" wrapText="1"/>
    </xf>
    <xf numFmtId="3" fontId="8" fillId="2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165" fontId="4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4" xfId="7" applyFont="1" applyBorder="1" applyAlignment="1">
      <alignment vertical="center" wrapText="1"/>
    </xf>
    <xf numFmtId="0" fontId="8" fillId="0" borderId="6" xfId="7" applyFont="1" applyBorder="1" applyAlignment="1">
      <alignment vertical="center" wrapText="1"/>
    </xf>
    <xf numFmtId="0" fontId="8" fillId="0" borderId="4" xfId="7" applyFont="1" applyBorder="1" applyAlignment="1">
      <alignment horizontal="center" wrapText="1"/>
    </xf>
    <xf numFmtId="0" fontId="8" fillId="0" borderId="5" xfId="7" applyFont="1" applyBorder="1" applyAlignment="1">
      <alignment horizontal="center" wrapText="1"/>
    </xf>
    <xf numFmtId="0" fontId="8" fillId="0" borderId="6" xfId="7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5" xfId="7" applyFont="1" applyBorder="1" applyAlignment="1">
      <alignment horizontal="center" vertical="center" wrapText="1"/>
    </xf>
  </cellXfs>
  <cellStyles count="18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7" xfId="6" xr:uid="{00000000-0005-0000-0000-00000D000000}"/>
    <cellStyle name="Процентный 2" xfId="16" xr:uid="{00000000-0005-0000-0000-00000E000000}"/>
    <cellStyle name="Процентный 2 2" xfId="17" xr:uid="{00000000-0005-0000-0000-00000F000000}"/>
    <cellStyle name="Финансовый 2" xfId="2" xr:uid="{00000000-0005-0000-0000-000010000000}"/>
    <cellStyle name="Финансовый 3" xfId="9" xr:uid="{00000000-0005-0000-0000-00001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showGridLines="0" tabSelected="1" workbookViewId="0">
      <selection activeCell="B2" sqref="B2:P2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6" x14ac:dyDescent="0.25">
      <c r="A1" s="1" t="s">
        <v>0</v>
      </c>
    </row>
    <row r="2" spans="1:16" ht="18.75" customHeight="1" x14ac:dyDescent="0.25">
      <c r="A2" s="6" t="s">
        <v>2</v>
      </c>
      <c r="B2" s="73" t="s">
        <v>237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7.25" customHeight="1" x14ac:dyDescent="0.25">
      <c r="A3" s="6" t="s">
        <v>3</v>
      </c>
      <c r="B3" s="7" t="s">
        <v>238</v>
      </c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5"/>
      <c r="P3" s="5"/>
    </row>
    <row r="5" spans="1:16" x14ac:dyDescent="0.25">
      <c r="B5" s="38" t="s">
        <v>6</v>
      </c>
    </row>
    <row r="6" spans="1:16" x14ac:dyDescent="0.25">
      <c r="B6" s="72" t="s">
        <v>235</v>
      </c>
    </row>
    <row r="7" spans="1:16" x14ac:dyDescent="0.25">
      <c r="B7" s="72" t="s">
        <v>236</v>
      </c>
    </row>
    <row r="8" spans="1:16" x14ac:dyDescent="0.25">
      <c r="B8" s="39"/>
    </row>
    <row r="9" spans="1:16" x14ac:dyDescent="0.25">
      <c r="B9" s="40" t="s">
        <v>241</v>
      </c>
    </row>
    <row r="10" spans="1:16" x14ac:dyDescent="0.25">
      <c r="D10" s="4"/>
    </row>
  </sheetData>
  <mergeCells count="1">
    <mergeCell ref="B2:P2"/>
  </mergeCells>
  <hyperlinks>
    <hyperlink ref="B2" location="'1Б'!A1" display="Баланс активов и пассивов на конец года- общий" xr:uid="{00000000-0004-0000-0000-000000000000}"/>
    <hyperlink ref="B3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2:J2" location="'1'!A1" display="'1'!A1" xr:uid="{00000000-0004-0000-0000-000002000000}"/>
    <hyperlink ref="B2:L2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verticalDpi="0" r:id="rId1"/>
  <ignoredErrors>
    <ignoredError sqref="A2: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"/>
  <sheetViews>
    <sheetView zoomScale="85" zoomScaleNormal="85" workbookViewId="0">
      <pane xSplit="8" ySplit="12" topLeftCell="Y13" activePane="bottomRight" state="frozen"/>
      <selection pane="topRight" activeCell="I1" sqref="I1"/>
      <selection pane="bottomLeft" activeCell="A13" sqref="A13"/>
      <selection pane="bottomRight" activeCell="A2" sqref="A2:M2"/>
    </sheetView>
  </sheetViews>
  <sheetFormatPr defaultColWidth="9.140625" defaultRowHeight="15.75" x14ac:dyDescent="0.25"/>
  <cols>
    <col min="1" max="1" width="44.85546875" style="2" customWidth="1"/>
    <col min="2" max="2" width="13.7109375" style="15" customWidth="1"/>
    <col min="3" max="3" width="12.7109375" style="2" customWidth="1"/>
    <col min="4" max="4" width="12.7109375" style="15" customWidth="1"/>
    <col min="5" max="5" width="12.7109375" style="2" customWidth="1"/>
    <col min="6" max="6" width="12.7109375" style="15" customWidth="1"/>
    <col min="7" max="7" width="12.7109375" style="2" customWidth="1"/>
    <col min="8" max="8" width="12.7109375" style="15" customWidth="1"/>
    <col min="9" max="9" width="12.7109375" style="2" customWidth="1"/>
    <col min="10" max="10" width="12.7109375" style="15" customWidth="1"/>
    <col min="11" max="11" width="12.7109375" style="2" customWidth="1"/>
    <col min="12" max="12" width="12.7109375" style="15" customWidth="1"/>
    <col min="13" max="13" width="12.7109375" style="2" customWidth="1"/>
    <col min="14" max="14" width="22.140625" style="2" customWidth="1"/>
    <col min="15" max="25" width="12.7109375" style="2" customWidth="1"/>
    <col min="26" max="26" width="15.5703125" style="66" customWidth="1"/>
    <col min="27" max="27" width="11.28515625" style="2" customWidth="1"/>
    <col min="28" max="28" width="14.28515625" style="2" customWidth="1"/>
    <col min="29" max="29" width="11.28515625" style="2" customWidth="1"/>
    <col min="30" max="30" width="17.140625" style="2" customWidth="1"/>
    <col min="31" max="31" width="11.28515625" style="2" customWidth="1"/>
    <col min="32" max="32" width="14" style="2" customWidth="1"/>
    <col min="33" max="33" width="15.7109375" style="2" customWidth="1"/>
    <col min="34" max="34" width="13.85546875" style="2" customWidth="1"/>
    <col min="35" max="35" width="11.28515625" style="2" customWidth="1"/>
    <col min="36" max="36" width="14.42578125" style="2" customWidth="1"/>
    <col min="37" max="37" width="9.140625" style="2"/>
    <col min="38" max="38" width="15.85546875" style="2" customWidth="1"/>
    <col min="39" max="16384" width="9.140625" style="2"/>
  </cols>
  <sheetData>
    <row r="1" spans="1:37" ht="33" customHeight="1" x14ac:dyDescent="0.25">
      <c r="A1" s="85" t="s">
        <v>5</v>
      </c>
      <c r="B1" s="85"/>
    </row>
    <row r="2" spans="1:37" s="8" customFormat="1" ht="35.25" customHeight="1" x14ac:dyDescent="0.25">
      <c r="A2" s="86" t="s">
        <v>242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5"/>
      <c r="O2" s="36"/>
      <c r="P2" s="35"/>
      <c r="Q2" s="37"/>
      <c r="R2" s="35"/>
      <c r="S2" s="37"/>
      <c r="T2" s="35"/>
      <c r="U2" s="37"/>
      <c r="V2" s="35"/>
      <c r="W2" s="37"/>
      <c r="X2" s="35"/>
      <c r="Y2" s="37"/>
      <c r="Z2" s="67"/>
    </row>
    <row r="3" spans="1:37" s="8" customFormat="1" ht="18" customHeight="1" x14ac:dyDescent="0.25">
      <c r="A3" s="92"/>
      <c r="B3" s="89">
        <v>2020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74">
        <v>2021</v>
      </c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>
        <v>2022</v>
      </c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s="10" customFormat="1" x14ac:dyDescent="0.25">
      <c r="A4" s="93"/>
      <c r="B4" s="75" t="s">
        <v>7</v>
      </c>
      <c r="C4" s="76"/>
      <c r="D4" s="79" t="s">
        <v>8</v>
      </c>
      <c r="E4" s="80"/>
      <c r="F4" s="80"/>
      <c r="G4" s="80"/>
      <c r="H4" s="80"/>
      <c r="I4" s="80"/>
      <c r="J4" s="80"/>
      <c r="K4" s="80"/>
      <c r="L4" s="80"/>
      <c r="M4" s="81"/>
      <c r="N4" s="75" t="s">
        <v>7</v>
      </c>
      <c r="O4" s="76"/>
      <c r="P4" s="79" t="s">
        <v>8</v>
      </c>
      <c r="Q4" s="80"/>
      <c r="R4" s="80"/>
      <c r="S4" s="80"/>
      <c r="T4" s="80"/>
      <c r="U4" s="80"/>
      <c r="V4" s="80"/>
      <c r="W4" s="80"/>
      <c r="X4" s="80"/>
      <c r="Y4" s="81"/>
      <c r="Z4" s="75" t="s">
        <v>7</v>
      </c>
      <c r="AA4" s="76"/>
      <c r="AB4" s="79" t="s">
        <v>8</v>
      </c>
      <c r="AC4" s="80"/>
      <c r="AD4" s="80"/>
      <c r="AE4" s="80"/>
      <c r="AF4" s="80"/>
      <c r="AG4" s="80"/>
      <c r="AH4" s="80"/>
      <c r="AI4" s="80"/>
      <c r="AJ4" s="80"/>
      <c r="AK4" s="81"/>
    </row>
    <row r="5" spans="1:37" s="10" customFormat="1" ht="30.75" customHeight="1" x14ac:dyDescent="0.25">
      <c r="A5" s="93"/>
      <c r="B5" s="77"/>
      <c r="C5" s="78"/>
      <c r="D5" s="82" t="s">
        <v>9</v>
      </c>
      <c r="E5" s="83"/>
      <c r="F5" s="82" t="s">
        <v>10</v>
      </c>
      <c r="G5" s="83"/>
      <c r="H5" s="87" t="s">
        <v>11</v>
      </c>
      <c r="I5" s="88"/>
      <c r="J5" s="87" t="s">
        <v>12</v>
      </c>
      <c r="K5" s="88"/>
      <c r="L5" s="82" t="s">
        <v>13</v>
      </c>
      <c r="M5" s="83"/>
      <c r="N5" s="77"/>
      <c r="O5" s="78"/>
      <c r="P5" s="82" t="s">
        <v>9</v>
      </c>
      <c r="Q5" s="83"/>
      <c r="R5" s="82" t="s">
        <v>10</v>
      </c>
      <c r="S5" s="83"/>
      <c r="T5" s="82" t="s">
        <v>11</v>
      </c>
      <c r="U5" s="83"/>
      <c r="V5" s="82" t="s">
        <v>12</v>
      </c>
      <c r="W5" s="83"/>
      <c r="X5" s="82" t="s">
        <v>13</v>
      </c>
      <c r="Y5" s="83"/>
      <c r="Z5" s="77"/>
      <c r="AA5" s="78"/>
      <c r="AB5" s="82" t="s">
        <v>9</v>
      </c>
      <c r="AC5" s="83"/>
      <c r="AD5" s="82" t="s">
        <v>10</v>
      </c>
      <c r="AE5" s="83"/>
      <c r="AF5" s="82" t="s">
        <v>11</v>
      </c>
      <c r="AG5" s="83"/>
      <c r="AH5" s="82" t="s">
        <v>12</v>
      </c>
      <c r="AI5" s="83"/>
      <c r="AJ5" s="82" t="s">
        <v>13</v>
      </c>
      <c r="AK5" s="83"/>
    </row>
    <row r="6" spans="1:37" s="10" customFormat="1" ht="31.5" x14ac:dyDescent="0.25">
      <c r="A6" s="12"/>
      <c r="B6" s="51" t="s">
        <v>14</v>
      </c>
      <c r="C6" s="52" t="s">
        <v>15</v>
      </c>
      <c r="D6" s="51" t="s">
        <v>14</v>
      </c>
      <c r="E6" s="52" t="s">
        <v>15</v>
      </c>
      <c r="F6" s="51" t="s">
        <v>14</v>
      </c>
      <c r="G6" s="52" t="s">
        <v>15</v>
      </c>
      <c r="H6" s="51" t="s">
        <v>14</v>
      </c>
      <c r="I6" s="52" t="s">
        <v>15</v>
      </c>
      <c r="J6" s="51" t="s">
        <v>14</v>
      </c>
      <c r="K6" s="52" t="s">
        <v>15</v>
      </c>
      <c r="L6" s="51" t="s">
        <v>14</v>
      </c>
      <c r="M6" s="52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Z6" s="63" t="s">
        <v>14</v>
      </c>
      <c r="AA6" s="62" t="s">
        <v>15</v>
      </c>
      <c r="AB6" s="63" t="s">
        <v>14</v>
      </c>
      <c r="AC6" s="62" t="s">
        <v>15</v>
      </c>
      <c r="AD6" s="63" t="s">
        <v>14</v>
      </c>
      <c r="AE6" s="62" t="s">
        <v>15</v>
      </c>
      <c r="AF6" s="63" t="s">
        <v>14</v>
      </c>
      <c r="AG6" s="62" t="s">
        <v>15</v>
      </c>
      <c r="AH6" s="63" t="s">
        <v>14</v>
      </c>
      <c r="AI6" s="62" t="s">
        <v>15</v>
      </c>
      <c r="AJ6" s="63" t="s">
        <v>14</v>
      </c>
      <c r="AK6" s="62" t="s">
        <v>15</v>
      </c>
    </row>
    <row r="7" spans="1:37" s="3" customFormat="1" x14ac:dyDescent="0.25">
      <c r="A7" s="25" t="s">
        <v>1</v>
      </c>
      <c r="B7" s="46">
        <v>465882</v>
      </c>
      <c r="C7" s="46">
        <v>100</v>
      </c>
      <c r="D7" s="46">
        <v>85300</v>
      </c>
      <c r="E7" s="46" t="s">
        <v>152</v>
      </c>
      <c r="F7" s="46">
        <v>143310</v>
      </c>
      <c r="G7" s="46" t="s">
        <v>153</v>
      </c>
      <c r="H7" s="46">
        <v>168551</v>
      </c>
      <c r="I7" s="46" t="s">
        <v>154</v>
      </c>
      <c r="J7" s="46">
        <v>45776</v>
      </c>
      <c r="K7" s="46" t="s">
        <v>155</v>
      </c>
      <c r="L7" s="46">
        <v>22945</v>
      </c>
      <c r="M7" s="46" t="s">
        <v>156</v>
      </c>
      <c r="N7" s="46">
        <v>531595</v>
      </c>
      <c r="O7" s="46">
        <v>100</v>
      </c>
      <c r="P7" s="46">
        <v>96258</v>
      </c>
      <c r="Q7" s="46" t="s">
        <v>79</v>
      </c>
      <c r="R7" s="46">
        <v>169078</v>
      </c>
      <c r="S7" s="46" t="s">
        <v>199</v>
      </c>
      <c r="T7" s="46">
        <v>190681</v>
      </c>
      <c r="U7" s="46" t="s">
        <v>200</v>
      </c>
      <c r="V7" s="46">
        <v>47897</v>
      </c>
      <c r="W7" s="46">
        <v>9</v>
      </c>
      <c r="X7" s="46">
        <v>27681</v>
      </c>
      <c r="Y7" s="46" t="s">
        <v>130</v>
      </c>
      <c r="Z7" s="65">
        <v>579426260</v>
      </c>
      <c r="AA7" s="58">
        <v>100</v>
      </c>
      <c r="AB7" s="65">
        <v>116487852</v>
      </c>
      <c r="AC7" s="68">
        <f>AB7*100/Z7</f>
        <v>20.103999428676222</v>
      </c>
      <c r="AD7" s="65">
        <v>178993732</v>
      </c>
      <c r="AE7" s="68">
        <f>AD7*100/Z7</f>
        <v>30.891546406612637</v>
      </c>
      <c r="AF7" s="65">
        <v>198544278</v>
      </c>
      <c r="AG7" s="68">
        <f>AF7*100/Z7</f>
        <v>34.265667903971078</v>
      </c>
      <c r="AH7" s="65">
        <v>51661919</v>
      </c>
      <c r="AI7" s="68">
        <f>AH7*100/Z7</f>
        <v>8.9160472292022117</v>
      </c>
      <c r="AJ7" s="59">
        <v>33738479</v>
      </c>
      <c r="AK7" s="68">
        <f>AJ7*100/Z7</f>
        <v>5.8227390315378527</v>
      </c>
    </row>
    <row r="8" spans="1:37" s="3" customFormat="1" ht="31.5" x14ac:dyDescent="0.25">
      <c r="A8" s="26" t="s">
        <v>18</v>
      </c>
      <c r="B8" s="50">
        <v>129424</v>
      </c>
      <c r="C8" s="50">
        <v>100</v>
      </c>
      <c r="D8" s="50">
        <v>33334</v>
      </c>
      <c r="E8" s="50" t="s">
        <v>157</v>
      </c>
      <c r="F8" s="50">
        <v>17982</v>
      </c>
      <c r="G8" s="50" t="s">
        <v>158</v>
      </c>
      <c r="H8" s="50">
        <v>52093</v>
      </c>
      <c r="I8" s="50" t="s">
        <v>159</v>
      </c>
      <c r="J8" s="50">
        <v>4734</v>
      </c>
      <c r="K8" s="50" t="s">
        <v>160</v>
      </c>
      <c r="L8" s="50">
        <v>21281</v>
      </c>
      <c r="M8" s="50" t="s">
        <v>161</v>
      </c>
      <c r="N8" s="50">
        <v>154857</v>
      </c>
      <c r="O8" s="50">
        <v>100</v>
      </c>
      <c r="P8" s="50">
        <v>37988</v>
      </c>
      <c r="Q8" s="50" t="s">
        <v>62</v>
      </c>
      <c r="R8" s="50">
        <v>25408</v>
      </c>
      <c r="S8" s="50" t="s">
        <v>161</v>
      </c>
      <c r="T8" s="50">
        <v>60025</v>
      </c>
      <c r="U8" s="50" t="s">
        <v>201</v>
      </c>
      <c r="V8" s="50">
        <v>5749</v>
      </c>
      <c r="W8" s="50" t="s">
        <v>160</v>
      </c>
      <c r="X8" s="50">
        <v>25687</v>
      </c>
      <c r="Y8" s="50" t="s">
        <v>202</v>
      </c>
      <c r="Z8" s="64">
        <v>179463232</v>
      </c>
      <c r="AA8" s="61">
        <v>100</v>
      </c>
      <c r="AB8" s="64">
        <v>49318480</v>
      </c>
      <c r="AC8" s="69">
        <f>AB8*100/Z8</f>
        <v>27.48110543334024</v>
      </c>
      <c r="AD8" s="64">
        <v>30660842</v>
      </c>
      <c r="AE8" s="69">
        <f>AD8*100/Z8</f>
        <v>17.084748590730829</v>
      </c>
      <c r="AF8" s="64">
        <v>60688577</v>
      </c>
      <c r="AG8" s="69">
        <f>AF8*100/Z8</f>
        <v>33.81671907034417</v>
      </c>
      <c r="AH8" s="64">
        <v>6789280</v>
      </c>
      <c r="AI8" s="69">
        <f>AH8*100/Z8</f>
        <v>3.7831036053111982</v>
      </c>
      <c r="AJ8" s="60">
        <v>32006053</v>
      </c>
      <c r="AK8" s="69">
        <f>AJ8*100/Z8</f>
        <v>17.834323300273564</v>
      </c>
    </row>
    <row r="9" spans="1:37" s="3" customFormat="1" x14ac:dyDescent="0.25">
      <c r="A9" s="26" t="s">
        <v>19</v>
      </c>
      <c r="B9" s="49" t="s">
        <v>37</v>
      </c>
      <c r="C9" s="47">
        <v>100</v>
      </c>
      <c r="D9" s="49" t="s">
        <v>37</v>
      </c>
      <c r="E9" s="48">
        <v>100</v>
      </c>
      <c r="F9" s="49" t="s">
        <v>37</v>
      </c>
      <c r="G9" s="48">
        <v>100</v>
      </c>
      <c r="H9" s="49" t="s">
        <v>37</v>
      </c>
      <c r="I9" s="48">
        <v>100</v>
      </c>
      <c r="J9" s="49" t="s">
        <v>37</v>
      </c>
      <c r="K9" s="48">
        <v>100</v>
      </c>
      <c r="L9" s="49" t="s">
        <v>37</v>
      </c>
      <c r="M9" s="48">
        <v>100</v>
      </c>
      <c r="N9" s="54"/>
      <c r="O9" s="47"/>
      <c r="P9" s="54"/>
      <c r="Q9" s="55"/>
      <c r="R9" s="54"/>
      <c r="S9" s="55"/>
      <c r="T9" s="54"/>
      <c r="U9" s="55"/>
      <c r="V9" s="54"/>
      <c r="W9" s="56"/>
      <c r="X9" s="54"/>
      <c r="Y9" s="55"/>
      <c r="Z9" s="65"/>
      <c r="AA9" s="58"/>
      <c r="AB9" s="65"/>
      <c r="AC9" s="68"/>
      <c r="AD9" s="65"/>
      <c r="AE9" s="68"/>
      <c r="AF9" s="65"/>
      <c r="AG9" s="68"/>
      <c r="AH9" s="65"/>
      <c r="AI9" s="68"/>
      <c r="AJ9" s="65"/>
      <c r="AK9" s="68"/>
    </row>
    <row r="10" spans="1:37" s="3" customFormat="1" x14ac:dyDescent="0.25">
      <c r="A10" s="26" t="s">
        <v>20</v>
      </c>
      <c r="B10" s="50">
        <v>82181</v>
      </c>
      <c r="C10" s="47">
        <v>100</v>
      </c>
      <c r="D10" s="50">
        <v>21585</v>
      </c>
      <c r="E10" s="50" t="s">
        <v>162</v>
      </c>
      <c r="F10" s="50">
        <v>6966</v>
      </c>
      <c r="G10" s="50" t="s">
        <v>163</v>
      </c>
      <c r="H10" s="50">
        <v>48073</v>
      </c>
      <c r="I10" s="50" t="s">
        <v>164</v>
      </c>
      <c r="J10" s="50">
        <v>4666</v>
      </c>
      <c r="K10" s="50" t="s">
        <v>165</v>
      </c>
      <c r="L10" s="50">
        <v>891</v>
      </c>
      <c r="M10" s="50" t="s">
        <v>166</v>
      </c>
      <c r="N10" s="50">
        <v>96722</v>
      </c>
      <c r="O10" s="50">
        <v>100</v>
      </c>
      <c r="P10" s="50">
        <v>25066</v>
      </c>
      <c r="Q10" s="50" t="s">
        <v>68</v>
      </c>
      <c r="R10" s="50">
        <v>10046</v>
      </c>
      <c r="S10" s="50" t="s">
        <v>40</v>
      </c>
      <c r="T10" s="50">
        <v>54840</v>
      </c>
      <c r="U10" s="50" t="s">
        <v>220</v>
      </c>
      <c r="V10" s="50">
        <v>5749</v>
      </c>
      <c r="W10" s="50" t="s">
        <v>221</v>
      </c>
      <c r="X10" s="50">
        <v>1021</v>
      </c>
      <c r="Y10" s="50" t="s">
        <v>166</v>
      </c>
      <c r="Z10" s="64">
        <v>105283117</v>
      </c>
      <c r="AA10" s="61">
        <v>100</v>
      </c>
      <c r="AB10" s="64">
        <v>27621535</v>
      </c>
      <c r="AC10" s="69">
        <f>AB10*100/Z10</f>
        <v>26.235483700582307</v>
      </c>
      <c r="AD10" s="64">
        <v>10491693</v>
      </c>
      <c r="AE10" s="69">
        <f>AD10*100/Z10</f>
        <v>9.9652188299098334</v>
      </c>
      <c r="AF10" s="64">
        <v>59989911</v>
      </c>
      <c r="AG10" s="69">
        <f>AF10*100/Z10</f>
        <v>56.979611460401578</v>
      </c>
      <c r="AH10" s="64">
        <v>6237345</v>
      </c>
      <c r="AI10" s="69">
        <f>AH10*100/Z10</f>
        <v>5.9243544242710824</v>
      </c>
      <c r="AJ10" s="60">
        <f>Z10-AB10-AD10-AF10-AH10</f>
        <v>942633</v>
      </c>
      <c r="AK10" s="71">
        <f>AJ10*100/Z10</f>
        <v>0.89533158483520203</v>
      </c>
    </row>
    <row r="11" spans="1:37" s="3" customFormat="1" ht="39" customHeight="1" x14ac:dyDescent="0.25">
      <c r="A11" s="26" t="s">
        <v>21</v>
      </c>
      <c r="B11" s="50">
        <v>44434</v>
      </c>
      <c r="C11" s="47">
        <v>100</v>
      </c>
      <c r="D11" s="50">
        <v>3947</v>
      </c>
      <c r="E11" s="50" t="s">
        <v>167</v>
      </c>
      <c r="F11" s="50">
        <v>24374</v>
      </c>
      <c r="G11" s="50" t="s">
        <v>168</v>
      </c>
      <c r="H11" s="50">
        <v>14893</v>
      </c>
      <c r="I11" s="50" t="s">
        <v>169</v>
      </c>
      <c r="J11" s="50">
        <v>1054</v>
      </c>
      <c r="K11" s="50" t="s">
        <v>170</v>
      </c>
      <c r="L11" s="50">
        <v>166</v>
      </c>
      <c r="M11" s="50" t="s">
        <v>44</v>
      </c>
      <c r="N11" s="50">
        <v>55277</v>
      </c>
      <c r="O11" s="50">
        <v>100</v>
      </c>
      <c r="P11" s="50">
        <v>5483</v>
      </c>
      <c r="Q11" s="50" t="s">
        <v>203</v>
      </c>
      <c r="R11" s="50">
        <v>29404</v>
      </c>
      <c r="S11" s="50" t="s">
        <v>204</v>
      </c>
      <c r="T11" s="50">
        <v>19083</v>
      </c>
      <c r="U11" s="50" t="s">
        <v>205</v>
      </c>
      <c r="V11" s="50">
        <v>1140</v>
      </c>
      <c r="W11" s="50" t="s">
        <v>193</v>
      </c>
      <c r="X11" s="50">
        <v>167</v>
      </c>
      <c r="Y11" s="50" t="s">
        <v>84</v>
      </c>
      <c r="Z11" s="64">
        <v>56011744</v>
      </c>
      <c r="AA11" s="61">
        <v>100</v>
      </c>
      <c r="AB11" s="64">
        <v>5346425</v>
      </c>
      <c r="AC11" s="69">
        <f t="shared" ref="AC11:AC26" si="0">AB11*100/Z11</f>
        <v>9.5451857381909058</v>
      </c>
      <c r="AD11" s="64">
        <v>29962314</v>
      </c>
      <c r="AE11" s="69">
        <f t="shared" ref="AE11:AE26" si="1">AD11*100/Z11</f>
        <v>53.492913914624765</v>
      </c>
      <c r="AF11" s="64">
        <v>19072757</v>
      </c>
      <c r="AG11" s="69">
        <f t="shared" ref="AG11:AG26" si="2">AF11*100/Z11</f>
        <v>34.05135358756192</v>
      </c>
      <c r="AH11" s="64">
        <v>1424142</v>
      </c>
      <c r="AI11" s="69">
        <f t="shared" ref="AI11:AI26" si="3">AH11*100/Z11</f>
        <v>2.5425774994615415</v>
      </c>
      <c r="AJ11" s="60">
        <f t="shared" ref="AJ11:AJ26" si="4">Z11-AB11-AD11-AF11-AH11</f>
        <v>206106</v>
      </c>
      <c r="AK11" s="71">
        <f t="shared" ref="AK11:AK26" si="5">AJ11*100/Z11</f>
        <v>0.36796926016086912</v>
      </c>
    </row>
    <row r="12" spans="1:37" s="3" customFormat="1" ht="47.25" x14ac:dyDescent="0.25">
      <c r="A12" s="26" t="s">
        <v>22</v>
      </c>
      <c r="B12" s="50">
        <v>4540</v>
      </c>
      <c r="C12" s="47">
        <v>100</v>
      </c>
      <c r="D12" s="50">
        <v>400</v>
      </c>
      <c r="E12" s="50" t="s">
        <v>171</v>
      </c>
      <c r="F12" s="50">
        <v>3330</v>
      </c>
      <c r="G12" s="50" t="s">
        <v>172</v>
      </c>
      <c r="H12" s="50">
        <v>485</v>
      </c>
      <c r="I12" s="50" t="s">
        <v>173</v>
      </c>
      <c r="J12" s="50">
        <v>324</v>
      </c>
      <c r="K12" s="50" t="s">
        <v>174</v>
      </c>
      <c r="L12" s="50">
        <v>1</v>
      </c>
      <c r="M12" s="50" t="s">
        <v>150</v>
      </c>
      <c r="N12" s="50">
        <v>4698</v>
      </c>
      <c r="O12" s="50">
        <v>100</v>
      </c>
      <c r="P12" s="50">
        <v>414</v>
      </c>
      <c r="Q12" s="50" t="s">
        <v>171</v>
      </c>
      <c r="R12" s="50">
        <v>3347</v>
      </c>
      <c r="S12" s="50" t="s">
        <v>206</v>
      </c>
      <c r="T12" s="50">
        <v>539</v>
      </c>
      <c r="U12" s="50" t="s">
        <v>207</v>
      </c>
      <c r="V12" s="50">
        <v>387</v>
      </c>
      <c r="W12" s="50" t="s">
        <v>73</v>
      </c>
      <c r="X12" s="50">
        <v>11</v>
      </c>
      <c r="Y12" s="50" t="s">
        <v>63</v>
      </c>
      <c r="Z12" s="64">
        <v>5660931</v>
      </c>
      <c r="AA12" s="61">
        <v>100</v>
      </c>
      <c r="AB12" s="64">
        <v>725846</v>
      </c>
      <c r="AC12" s="69">
        <f t="shared" si="0"/>
        <v>12.822025211047441</v>
      </c>
      <c r="AD12" s="64">
        <v>3627518</v>
      </c>
      <c r="AE12" s="69">
        <f t="shared" si="1"/>
        <v>64.079883679910594</v>
      </c>
      <c r="AF12" s="64">
        <v>636391</v>
      </c>
      <c r="AG12" s="69">
        <f t="shared" si="2"/>
        <v>11.241808105415876</v>
      </c>
      <c r="AH12" s="64">
        <v>661064</v>
      </c>
      <c r="AI12" s="69">
        <f t="shared" si="3"/>
        <v>11.677655141883905</v>
      </c>
      <c r="AJ12" s="60">
        <f t="shared" si="4"/>
        <v>10112</v>
      </c>
      <c r="AK12" s="71">
        <f t="shared" si="5"/>
        <v>0.17862786174217632</v>
      </c>
    </row>
    <row r="13" spans="1:37" s="3" customFormat="1" x14ac:dyDescent="0.25">
      <c r="A13" s="26" t="s">
        <v>23</v>
      </c>
      <c r="B13" s="50">
        <v>3435</v>
      </c>
      <c r="C13" s="47">
        <v>100</v>
      </c>
      <c r="D13" s="50">
        <v>425</v>
      </c>
      <c r="E13" s="50" t="s">
        <v>175</v>
      </c>
      <c r="F13" s="50">
        <v>212</v>
      </c>
      <c r="G13" s="50" t="s">
        <v>176</v>
      </c>
      <c r="H13" s="50">
        <v>1568</v>
      </c>
      <c r="I13" s="50" t="s">
        <v>177</v>
      </c>
      <c r="J13" s="50">
        <v>1229</v>
      </c>
      <c r="K13" s="50" t="s">
        <v>178</v>
      </c>
      <c r="L13" s="50">
        <v>1</v>
      </c>
      <c r="M13" s="50" t="s">
        <v>150</v>
      </c>
      <c r="N13" s="50">
        <v>3890</v>
      </c>
      <c r="O13" s="50">
        <v>100</v>
      </c>
      <c r="P13" s="50">
        <v>297</v>
      </c>
      <c r="Q13" s="50" t="s">
        <v>208</v>
      </c>
      <c r="R13" s="50">
        <v>307</v>
      </c>
      <c r="S13" s="50" t="s">
        <v>209</v>
      </c>
      <c r="T13" s="50">
        <v>1983</v>
      </c>
      <c r="U13" s="50">
        <v>51</v>
      </c>
      <c r="V13" s="50">
        <v>1302</v>
      </c>
      <c r="W13" s="50" t="s">
        <v>169</v>
      </c>
      <c r="X13" s="50">
        <v>1</v>
      </c>
      <c r="Y13" s="50">
        <v>0</v>
      </c>
      <c r="Z13" s="64">
        <v>3991641</v>
      </c>
      <c r="AA13" s="61">
        <v>100</v>
      </c>
      <c r="AB13" s="64">
        <v>311152</v>
      </c>
      <c r="AC13" s="69">
        <f t="shared" si="0"/>
        <v>7.7950897888863251</v>
      </c>
      <c r="AD13" s="64">
        <v>320821</v>
      </c>
      <c r="AE13" s="69">
        <f t="shared" si="1"/>
        <v>8.0373209915420745</v>
      </c>
      <c r="AF13" s="64">
        <v>2056277</v>
      </c>
      <c r="AG13" s="69">
        <f t="shared" si="2"/>
        <v>51.5145775885156</v>
      </c>
      <c r="AH13" s="64">
        <v>1302709</v>
      </c>
      <c r="AI13" s="69">
        <f t="shared" si="3"/>
        <v>32.635925926204287</v>
      </c>
      <c r="AJ13" s="60">
        <f t="shared" si="4"/>
        <v>682</v>
      </c>
      <c r="AK13" s="71">
        <f t="shared" si="5"/>
        <v>1.708570485171387E-2</v>
      </c>
    </row>
    <row r="14" spans="1:37" s="3" customFormat="1" ht="31.5" x14ac:dyDescent="0.25">
      <c r="A14" s="26" t="s">
        <v>24</v>
      </c>
      <c r="B14" s="50">
        <v>32569</v>
      </c>
      <c r="C14" s="47">
        <v>100</v>
      </c>
      <c r="D14" s="50">
        <v>6955</v>
      </c>
      <c r="E14" s="50" t="s">
        <v>179</v>
      </c>
      <c r="F14" s="50">
        <v>17155</v>
      </c>
      <c r="G14" s="50" t="s">
        <v>180</v>
      </c>
      <c r="H14" s="50">
        <v>7372</v>
      </c>
      <c r="I14" s="50" t="s">
        <v>181</v>
      </c>
      <c r="J14" s="50">
        <v>1013</v>
      </c>
      <c r="K14" s="50" t="s">
        <v>120</v>
      </c>
      <c r="L14" s="50">
        <v>74</v>
      </c>
      <c r="M14" s="50" t="s">
        <v>63</v>
      </c>
      <c r="N14" s="50">
        <v>37709</v>
      </c>
      <c r="O14" s="50">
        <v>100</v>
      </c>
      <c r="P14" s="50">
        <v>7513</v>
      </c>
      <c r="Q14" s="50" t="s">
        <v>210</v>
      </c>
      <c r="R14" s="50">
        <v>20007</v>
      </c>
      <c r="S14" s="50" t="s">
        <v>211</v>
      </c>
      <c r="T14" s="50">
        <v>8336</v>
      </c>
      <c r="U14" s="50" t="s">
        <v>212</v>
      </c>
      <c r="V14" s="50">
        <v>1616</v>
      </c>
      <c r="W14" s="50" t="s">
        <v>96</v>
      </c>
      <c r="X14" s="50">
        <v>237</v>
      </c>
      <c r="Y14" s="50" t="s">
        <v>133</v>
      </c>
      <c r="Z14" s="64">
        <v>42458279</v>
      </c>
      <c r="AA14" s="61">
        <v>100</v>
      </c>
      <c r="AB14" s="64">
        <v>11548133</v>
      </c>
      <c r="AC14" s="69">
        <f t="shared" si="0"/>
        <v>27.198777887346775</v>
      </c>
      <c r="AD14" s="64">
        <v>20544479</v>
      </c>
      <c r="AE14" s="69">
        <f t="shared" si="1"/>
        <v>48.38745112584521</v>
      </c>
      <c r="AF14" s="64">
        <v>8921878</v>
      </c>
      <c r="AG14" s="69">
        <f t="shared" si="2"/>
        <v>21.013282238783159</v>
      </c>
      <c r="AH14" s="64">
        <v>1395138</v>
      </c>
      <c r="AI14" s="69">
        <f t="shared" si="3"/>
        <v>3.2859033217055265</v>
      </c>
      <c r="AJ14" s="60">
        <f t="shared" si="4"/>
        <v>48651</v>
      </c>
      <c r="AK14" s="71">
        <f t="shared" si="5"/>
        <v>0.11458542631932868</v>
      </c>
    </row>
    <row r="15" spans="1:37" s="3" customFormat="1" x14ac:dyDescent="0.25">
      <c r="A15" s="26" t="s">
        <v>25</v>
      </c>
      <c r="B15" s="50">
        <v>129332</v>
      </c>
      <c r="C15" s="47">
        <v>100</v>
      </c>
      <c r="D15" s="50">
        <v>9309</v>
      </c>
      <c r="E15" s="50" t="s">
        <v>182</v>
      </c>
      <c r="F15" s="50">
        <v>63707</v>
      </c>
      <c r="G15" s="50" t="s">
        <v>119</v>
      </c>
      <c r="H15" s="50">
        <v>25099</v>
      </c>
      <c r="I15" s="50" t="s">
        <v>183</v>
      </c>
      <c r="J15" s="50">
        <v>31210</v>
      </c>
      <c r="K15" s="50" t="s">
        <v>184</v>
      </c>
      <c r="L15" s="50">
        <v>7</v>
      </c>
      <c r="M15" s="50" t="s">
        <v>150</v>
      </c>
      <c r="N15" s="50">
        <v>137665</v>
      </c>
      <c r="O15" s="50">
        <v>100</v>
      </c>
      <c r="P15" s="50">
        <v>9635</v>
      </c>
      <c r="Q15" s="50">
        <v>7</v>
      </c>
      <c r="R15" s="50">
        <v>70355</v>
      </c>
      <c r="S15" s="50" t="s">
        <v>213</v>
      </c>
      <c r="T15" s="50">
        <v>27169</v>
      </c>
      <c r="U15" s="50" t="s">
        <v>214</v>
      </c>
      <c r="V15" s="50">
        <v>30463</v>
      </c>
      <c r="W15" s="50" t="s">
        <v>212</v>
      </c>
      <c r="X15" s="50">
        <v>43</v>
      </c>
      <c r="Y15" s="50">
        <v>0</v>
      </c>
      <c r="Z15" s="64">
        <v>145754776</v>
      </c>
      <c r="AA15" s="61">
        <v>100</v>
      </c>
      <c r="AB15" s="64">
        <v>11308914</v>
      </c>
      <c r="AC15" s="69">
        <f t="shared" si="0"/>
        <v>7.7588634213948504</v>
      </c>
      <c r="AD15" s="64">
        <v>73117648</v>
      </c>
      <c r="AE15" s="69">
        <f t="shared" si="1"/>
        <v>50.164838509305518</v>
      </c>
      <c r="AF15" s="64">
        <v>28884620</v>
      </c>
      <c r="AG15" s="69">
        <f t="shared" si="2"/>
        <v>19.817271716708618</v>
      </c>
      <c r="AH15" s="64">
        <v>32407147</v>
      </c>
      <c r="AI15" s="69">
        <f t="shared" si="3"/>
        <v>22.234020653978433</v>
      </c>
      <c r="AJ15" s="60">
        <f t="shared" si="4"/>
        <v>36447</v>
      </c>
      <c r="AK15" s="71">
        <f t="shared" si="5"/>
        <v>2.5005698612579254E-2</v>
      </c>
    </row>
    <row r="16" spans="1:37" s="3" customFormat="1" ht="31.5" x14ac:dyDescent="0.25">
      <c r="A16" s="26" t="s">
        <v>26</v>
      </c>
      <c r="B16" s="50">
        <v>2145</v>
      </c>
      <c r="C16" s="47">
        <v>100</v>
      </c>
      <c r="D16" s="50">
        <v>598</v>
      </c>
      <c r="E16" s="50" t="s">
        <v>67</v>
      </c>
      <c r="F16" s="50">
        <v>401</v>
      </c>
      <c r="G16" s="50" t="s">
        <v>185</v>
      </c>
      <c r="H16" s="50">
        <v>709</v>
      </c>
      <c r="I16" s="50" t="s">
        <v>186</v>
      </c>
      <c r="J16" s="50">
        <v>436</v>
      </c>
      <c r="K16" s="50" t="s">
        <v>187</v>
      </c>
      <c r="L16" s="50">
        <v>1</v>
      </c>
      <c r="M16" s="50" t="s">
        <v>150</v>
      </c>
      <c r="N16" s="50">
        <v>604</v>
      </c>
      <c r="O16" s="50">
        <v>100</v>
      </c>
      <c r="P16" s="50">
        <v>328</v>
      </c>
      <c r="Q16" s="50" t="s">
        <v>215</v>
      </c>
      <c r="R16" s="50">
        <v>30</v>
      </c>
      <c r="S16" s="50">
        <v>5</v>
      </c>
      <c r="T16" s="50">
        <v>242</v>
      </c>
      <c r="U16" s="50">
        <v>40</v>
      </c>
      <c r="V16" s="50">
        <v>4</v>
      </c>
      <c r="W16" s="50" t="s">
        <v>92</v>
      </c>
      <c r="X16" s="50">
        <v>0</v>
      </c>
      <c r="Y16" s="50">
        <v>0</v>
      </c>
      <c r="Z16" s="64">
        <v>551947</v>
      </c>
      <c r="AA16" s="61">
        <v>100</v>
      </c>
      <c r="AB16" s="64" t="s">
        <v>239</v>
      </c>
      <c r="AC16" s="70" t="s">
        <v>239</v>
      </c>
      <c r="AD16" s="64" t="s">
        <v>239</v>
      </c>
      <c r="AE16" s="70" t="s">
        <v>239</v>
      </c>
      <c r="AF16" s="64">
        <v>443084</v>
      </c>
      <c r="AG16" s="69">
        <f t="shared" si="2"/>
        <v>80.27654829177439</v>
      </c>
      <c r="AH16" s="64" t="s">
        <v>239</v>
      </c>
      <c r="AI16" s="70" t="s">
        <v>239</v>
      </c>
      <c r="AJ16" s="64" t="s">
        <v>239</v>
      </c>
      <c r="AK16" s="71" t="s">
        <v>239</v>
      </c>
    </row>
    <row r="17" spans="1:37" s="3" customFormat="1" ht="21.75" customHeight="1" x14ac:dyDescent="0.25">
      <c r="A17" s="26" t="s">
        <v>27</v>
      </c>
      <c r="B17" s="50">
        <v>22346</v>
      </c>
      <c r="C17" s="47">
        <v>100</v>
      </c>
      <c r="D17" s="50">
        <v>531</v>
      </c>
      <c r="E17" s="50" t="s">
        <v>170</v>
      </c>
      <c r="F17" s="50">
        <v>7597</v>
      </c>
      <c r="G17" s="50">
        <v>34</v>
      </c>
      <c r="H17" s="50">
        <v>13614</v>
      </c>
      <c r="I17" s="50" t="s">
        <v>188</v>
      </c>
      <c r="J17" s="50">
        <v>165</v>
      </c>
      <c r="K17" s="50" t="s">
        <v>92</v>
      </c>
      <c r="L17" s="50">
        <v>439</v>
      </c>
      <c r="M17" s="50" t="s">
        <v>198</v>
      </c>
      <c r="N17" s="50">
        <v>23062</v>
      </c>
      <c r="O17" s="50">
        <v>100</v>
      </c>
      <c r="P17" s="50">
        <v>706</v>
      </c>
      <c r="Q17" s="50" t="s">
        <v>120</v>
      </c>
      <c r="R17" s="50">
        <v>8402</v>
      </c>
      <c r="S17" s="50" t="s">
        <v>216</v>
      </c>
      <c r="T17" s="50">
        <v>13328</v>
      </c>
      <c r="U17" s="50" t="s">
        <v>217</v>
      </c>
      <c r="V17" s="50">
        <v>169</v>
      </c>
      <c r="W17" s="50" t="s">
        <v>92</v>
      </c>
      <c r="X17" s="50">
        <v>457</v>
      </c>
      <c r="Y17" s="50">
        <v>2</v>
      </c>
      <c r="Z17" s="64">
        <v>21926662</v>
      </c>
      <c r="AA17" s="61">
        <v>100</v>
      </c>
      <c r="AB17" s="64">
        <v>810175</v>
      </c>
      <c r="AC17" s="69">
        <f t="shared" si="0"/>
        <v>3.6949308563245968</v>
      </c>
      <c r="AD17" s="64">
        <v>7919161</v>
      </c>
      <c r="AE17" s="69">
        <f t="shared" si="1"/>
        <v>36.11658263350801</v>
      </c>
      <c r="AF17" s="64">
        <v>12566276</v>
      </c>
      <c r="AG17" s="69">
        <f t="shared" si="2"/>
        <v>57.310483465289884</v>
      </c>
      <c r="AH17" s="64">
        <v>176556</v>
      </c>
      <c r="AI17" s="69">
        <f t="shared" si="3"/>
        <v>0.80521148180238289</v>
      </c>
      <c r="AJ17" s="60">
        <f t="shared" si="4"/>
        <v>454494</v>
      </c>
      <c r="AK17" s="71">
        <f t="shared" si="5"/>
        <v>2.0727915630751275</v>
      </c>
    </row>
    <row r="18" spans="1:37" s="3" customFormat="1" x14ac:dyDescent="0.25">
      <c r="A18" s="26" t="s">
        <v>28</v>
      </c>
      <c r="B18" s="50">
        <v>3448</v>
      </c>
      <c r="C18" s="47">
        <v>100</v>
      </c>
      <c r="D18" s="50">
        <v>1320</v>
      </c>
      <c r="E18" s="50" t="s">
        <v>189</v>
      </c>
      <c r="F18" s="50">
        <v>13</v>
      </c>
      <c r="G18" s="50" t="s">
        <v>44</v>
      </c>
      <c r="H18" s="50">
        <v>1637</v>
      </c>
      <c r="I18" s="50" t="s">
        <v>190</v>
      </c>
      <c r="J18" s="50">
        <v>456</v>
      </c>
      <c r="K18" s="50" t="s">
        <v>191</v>
      </c>
      <c r="L18" s="50">
        <v>22</v>
      </c>
      <c r="M18" s="50" t="s">
        <v>133</v>
      </c>
      <c r="N18" s="50">
        <v>3651</v>
      </c>
      <c r="O18" s="50">
        <v>100</v>
      </c>
      <c r="P18" s="50">
        <v>1245</v>
      </c>
      <c r="Q18" s="50">
        <v>34</v>
      </c>
      <c r="R18" s="50">
        <v>15</v>
      </c>
      <c r="S18" s="50" t="s">
        <v>44</v>
      </c>
      <c r="T18" s="50">
        <v>1912</v>
      </c>
      <c r="U18" s="50" t="s">
        <v>218</v>
      </c>
      <c r="V18" s="50">
        <v>455</v>
      </c>
      <c r="W18" s="50" t="s">
        <v>219</v>
      </c>
      <c r="X18" s="50">
        <v>24</v>
      </c>
      <c r="Y18" s="50" t="s">
        <v>92</v>
      </c>
      <c r="Z18" s="64">
        <v>3172735</v>
      </c>
      <c r="AA18" s="61">
        <v>100</v>
      </c>
      <c r="AB18" s="64">
        <v>1278654</v>
      </c>
      <c r="AC18" s="69">
        <f t="shared" si="0"/>
        <v>40.301317317708538</v>
      </c>
      <c r="AD18" s="64">
        <v>13528</v>
      </c>
      <c r="AE18" s="69">
        <f t="shared" si="1"/>
        <v>0.42638291568630848</v>
      </c>
      <c r="AF18" s="64">
        <v>1641180</v>
      </c>
      <c r="AG18" s="69">
        <f t="shared" si="2"/>
        <v>51.727610405533397</v>
      </c>
      <c r="AH18" s="64">
        <v>214686</v>
      </c>
      <c r="AI18" s="69">
        <f t="shared" si="3"/>
        <v>6.7665909696208475</v>
      </c>
      <c r="AJ18" s="60">
        <f t="shared" si="4"/>
        <v>24687</v>
      </c>
      <c r="AK18" s="71">
        <f t="shared" si="5"/>
        <v>0.77809839145090909</v>
      </c>
    </row>
    <row r="19" spans="1:37" s="3" customFormat="1" ht="31.5" x14ac:dyDescent="0.25">
      <c r="A19" s="26" t="s">
        <v>29</v>
      </c>
      <c r="B19" s="50">
        <v>7524</v>
      </c>
      <c r="C19" s="47">
        <v>100</v>
      </c>
      <c r="D19" s="50">
        <v>5455</v>
      </c>
      <c r="E19" s="50" t="s">
        <v>192</v>
      </c>
      <c r="F19" s="50">
        <v>1188</v>
      </c>
      <c r="G19" s="50" t="s">
        <v>85</v>
      </c>
      <c r="H19" s="50">
        <v>672</v>
      </c>
      <c r="I19" s="50" t="s">
        <v>167</v>
      </c>
      <c r="J19" s="50">
        <v>158</v>
      </c>
      <c r="K19" s="50" t="s">
        <v>193</v>
      </c>
      <c r="L19" s="50">
        <v>51</v>
      </c>
      <c r="M19" s="50" t="s">
        <v>92</v>
      </c>
      <c r="N19" s="50">
        <v>8874</v>
      </c>
      <c r="O19" s="50">
        <v>100</v>
      </c>
      <c r="P19" s="50">
        <v>5894</v>
      </c>
      <c r="Q19" s="50" t="s">
        <v>222</v>
      </c>
      <c r="R19" s="50">
        <v>1148</v>
      </c>
      <c r="S19" s="50" t="s">
        <v>223</v>
      </c>
      <c r="T19" s="50">
        <v>1204</v>
      </c>
      <c r="U19" s="50" t="s">
        <v>224</v>
      </c>
      <c r="V19" s="50">
        <v>606</v>
      </c>
      <c r="W19" s="50" t="s">
        <v>99</v>
      </c>
      <c r="X19" s="50">
        <v>22</v>
      </c>
      <c r="Y19" s="50" t="s">
        <v>63</v>
      </c>
      <c r="Z19" s="64">
        <v>11836505</v>
      </c>
      <c r="AA19" s="61">
        <v>100</v>
      </c>
      <c r="AB19" s="64">
        <v>7112067</v>
      </c>
      <c r="AC19" s="69">
        <f t="shared" si="0"/>
        <v>60.085869942183102</v>
      </c>
      <c r="AD19" s="64">
        <v>1724127</v>
      </c>
      <c r="AE19" s="69">
        <f t="shared" si="1"/>
        <v>14.566183176537331</v>
      </c>
      <c r="AF19" s="64">
        <v>2401615</v>
      </c>
      <c r="AG19" s="69">
        <f t="shared" si="2"/>
        <v>20.289899763485927</v>
      </c>
      <c r="AH19" s="64">
        <v>598158</v>
      </c>
      <c r="AI19" s="69">
        <f t="shared" si="3"/>
        <v>5.0535018571782802</v>
      </c>
      <c r="AJ19" s="60">
        <f t="shared" si="4"/>
        <v>538</v>
      </c>
      <c r="AK19" s="71">
        <f t="shared" si="5"/>
        <v>4.54526061535901E-3</v>
      </c>
    </row>
    <row r="20" spans="1:37" s="3" customFormat="1" ht="31.5" x14ac:dyDescent="0.25">
      <c r="A20" s="26" t="s">
        <v>30</v>
      </c>
      <c r="B20" s="50">
        <v>1350</v>
      </c>
      <c r="C20" s="47">
        <v>100</v>
      </c>
      <c r="D20" s="50">
        <v>509</v>
      </c>
      <c r="E20" s="50" t="s">
        <v>194</v>
      </c>
      <c r="F20" s="50">
        <v>28</v>
      </c>
      <c r="G20" s="50" t="s">
        <v>193</v>
      </c>
      <c r="H20" s="50">
        <v>638</v>
      </c>
      <c r="I20" s="50" t="s">
        <v>70</v>
      </c>
      <c r="J20" s="50">
        <v>167</v>
      </c>
      <c r="K20" s="50" t="s">
        <v>175</v>
      </c>
      <c r="L20" s="50">
        <v>8</v>
      </c>
      <c r="M20" s="50" t="s">
        <v>133</v>
      </c>
      <c r="N20" s="50">
        <v>1257</v>
      </c>
      <c r="O20" s="50">
        <v>100</v>
      </c>
      <c r="P20" s="50">
        <v>498</v>
      </c>
      <c r="Q20" s="50" t="s">
        <v>225</v>
      </c>
      <c r="R20" s="50">
        <v>53</v>
      </c>
      <c r="S20" s="50" t="s">
        <v>226</v>
      </c>
      <c r="T20" s="50">
        <v>632</v>
      </c>
      <c r="U20" s="50" t="s">
        <v>227</v>
      </c>
      <c r="V20" s="50">
        <v>68</v>
      </c>
      <c r="W20" s="50" t="s">
        <v>228</v>
      </c>
      <c r="X20" s="50">
        <v>6</v>
      </c>
      <c r="Y20" s="50" t="s">
        <v>229</v>
      </c>
      <c r="Z20" s="64">
        <v>1301727</v>
      </c>
      <c r="AA20" s="61">
        <v>100</v>
      </c>
      <c r="AB20" s="64">
        <v>503761</v>
      </c>
      <c r="AC20" s="69">
        <f t="shared" si="0"/>
        <v>38.699435442300882</v>
      </c>
      <c r="AD20" s="64">
        <v>53234</v>
      </c>
      <c r="AE20" s="69">
        <f t="shared" si="1"/>
        <v>4.0894903462861256</v>
      </c>
      <c r="AF20" s="64">
        <v>666636</v>
      </c>
      <c r="AG20" s="69">
        <f t="shared" si="2"/>
        <v>51.211659587609383</v>
      </c>
      <c r="AH20" s="64">
        <v>75653</v>
      </c>
      <c r="AI20" s="69">
        <f t="shared" si="3"/>
        <v>5.8117408642518749</v>
      </c>
      <c r="AJ20" s="60">
        <f t="shared" si="4"/>
        <v>2443</v>
      </c>
      <c r="AK20" s="71">
        <f t="shared" si="5"/>
        <v>0.18767375955173396</v>
      </c>
    </row>
    <row r="21" spans="1:37" s="3" customFormat="1" ht="31.5" x14ac:dyDescent="0.25">
      <c r="A21" s="26" t="s">
        <v>31</v>
      </c>
      <c r="B21" s="50">
        <v>458</v>
      </c>
      <c r="C21" s="47">
        <v>100</v>
      </c>
      <c r="D21" s="50">
        <v>30</v>
      </c>
      <c r="E21" s="50" t="s">
        <v>195</v>
      </c>
      <c r="F21" s="50">
        <v>303</v>
      </c>
      <c r="G21" s="50" t="s">
        <v>196</v>
      </c>
      <c r="H21" s="50">
        <v>37</v>
      </c>
      <c r="I21" s="50">
        <v>8</v>
      </c>
      <c r="J21" s="50">
        <v>88</v>
      </c>
      <c r="K21" s="50" t="s">
        <v>131</v>
      </c>
      <c r="L21" s="50">
        <v>0</v>
      </c>
      <c r="M21" s="50" t="s">
        <v>150</v>
      </c>
      <c r="N21" s="50">
        <v>560</v>
      </c>
      <c r="O21" s="50">
        <v>100</v>
      </c>
      <c r="P21" s="50">
        <v>37</v>
      </c>
      <c r="Q21" s="50" t="s">
        <v>230</v>
      </c>
      <c r="R21" s="50">
        <v>388</v>
      </c>
      <c r="S21" s="50" t="s">
        <v>231</v>
      </c>
      <c r="T21" s="50">
        <v>43</v>
      </c>
      <c r="U21" s="50" t="s">
        <v>232</v>
      </c>
      <c r="V21" s="50">
        <v>92</v>
      </c>
      <c r="W21" s="50" t="s">
        <v>161</v>
      </c>
      <c r="X21" s="50">
        <v>0</v>
      </c>
      <c r="Y21" s="50">
        <v>0</v>
      </c>
      <c r="Z21" s="64">
        <v>785390</v>
      </c>
      <c r="AA21" s="61">
        <v>100</v>
      </c>
      <c r="AB21" s="64">
        <v>60623</v>
      </c>
      <c r="AC21" s="69">
        <f t="shared" si="0"/>
        <v>7.7188403213690018</v>
      </c>
      <c r="AD21" s="64">
        <v>326849</v>
      </c>
      <c r="AE21" s="69">
        <f t="shared" si="1"/>
        <v>41.61613975222501</v>
      </c>
      <c r="AF21" s="64">
        <v>79480</v>
      </c>
      <c r="AG21" s="69">
        <f t="shared" si="2"/>
        <v>10.119813086492062</v>
      </c>
      <c r="AH21" s="64">
        <v>318343</v>
      </c>
      <c r="AI21" s="69">
        <f t="shared" si="3"/>
        <v>40.533110938514625</v>
      </c>
      <c r="AJ21" s="60">
        <f t="shared" si="4"/>
        <v>95</v>
      </c>
      <c r="AK21" s="71">
        <f t="shared" si="5"/>
        <v>1.2095901399304804E-2</v>
      </c>
    </row>
    <row r="22" spans="1:37" s="3" customFormat="1" ht="47.25" x14ac:dyDescent="0.25">
      <c r="A22" s="26" t="s">
        <v>32</v>
      </c>
      <c r="B22" s="49"/>
      <c r="C22" s="47">
        <v>100</v>
      </c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4"/>
      <c r="O22" s="47"/>
      <c r="P22" s="54"/>
      <c r="Q22" s="55"/>
      <c r="R22" s="54"/>
      <c r="S22" s="55"/>
      <c r="T22" s="54"/>
      <c r="U22" s="55"/>
      <c r="V22" s="54"/>
      <c r="W22" s="56"/>
      <c r="X22" s="54"/>
      <c r="Y22" s="55"/>
      <c r="Z22" s="64" t="s">
        <v>239</v>
      </c>
      <c r="AA22" s="61">
        <v>100</v>
      </c>
      <c r="AB22" s="64" t="s">
        <v>239</v>
      </c>
      <c r="AC22" s="70" t="s">
        <v>239</v>
      </c>
      <c r="AD22" s="64" t="s">
        <v>239</v>
      </c>
      <c r="AE22" s="70" t="s">
        <v>239</v>
      </c>
      <c r="AF22" s="64" t="s">
        <v>239</v>
      </c>
      <c r="AG22" s="70" t="s">
        <v>239</v>
      </c>
      <c r="AH22" s="64" t="s">
        <v>239</v>
      </c>
      <c r="AI22" s="70" t="s">
        <v>239</v>
      </c>
      <c r="AJ22" s="64" t="s">
        <v>239</v>
      </c>
      <c r="AK22" s="71" t="s">
        <v>239</v>
      </c>
    </row>
    <row r="23" spans="1:37" s="3" customFormat="1" x14ac:dyDescent="0.25">
      <c r="A23" s="26" t="s">
        <v>33</v>
      </c>
      <c r="B23" s="49" t="s">
        <v>37</v>
      </c>
      <c r="C23" s="47">
        <v>100</v>
      </c>
      <c r="D23" s="49"/>
      <c r="E23" s="48"/>
      <c r="F23" s="49"/>
      <c r="G23" s="48"/>
      <c r="H23" s="49"/>
      <c r="I23" s="48"/>
      <c r="J23" s="49"/>
      <c r="K23" s="48"/>
      <c r="L23" s="49"/>
      <c r="M23" s="48"/>
      <c r="N23" s="54"/>
      <c r="O23" s="47"/>
      <c r="P23" s="54"/>
      <c r="Q23" s="55"/>
      <c r="R23" s="54"/>
      <c r="S23" s="55"/>
      <c r="T23" s="54"/>
      <c r="U23" s="55"/>
      <c r="V23" s="54"/>
      <c r="W23" s="56"/>
      <c r="X23" s="54"/>
      <c r="Y23" s="55"/>
      <c r="Z23" s="64" t="s">
        <v>239</v>
      </c>
      <c r="AA23" s="61">
        <v>100</v>
      </c>
      <c r="AB23" s="64" t="s">
        <v>240</v>
      </c>
      <c r="AC23" s="70" t="s">
        <v>239</v>
      </c>
      <c r="AD23" s="64" t="s">
        <v>240</v>
      </c>
      <c r="AE23" s="70" t="s">
        <v>239</v>
      </c>
      <c r="AF23" s="64" t="s">
        <v>239</v>
      </c>
      <c r="AG23" s="70" t="s">
        <v>239</v>
      </c>
      <c r="AH23" s="64" t="s">
        <v>240</v>
      </c>
      <c r="AI23" s="70" t="s">
        <v>239</v>
      </c>
      <c r="AJ23" s="64" t="s">
        <v>239</v>
      </c>
      <c r="AK23" s="71" t="s">
        <v>239</v>
      </c>
    </row>
    <row r="24" spans="1:37" s="3" customFormat="1" ht="31.5" x14ac:dyDescent="0.25">
      <c r="A24" s="26" t="s">
        <v>34</v>
      </c>
      <c r="B24" s="50">
        <v>388</v>
      </c>
      <c r="C24" s="47">
        <v>100</v>
      </c>
      <c r="D24" s="50">
        <v>167</v>
      </c>
      <c r="E24" s="50" t="s">
        <v>106</v>
      </c>
      <c r="F24" s="50">
        <v>35</v>
      </c>
      <c r="G24" s="50">
        <v>9</v>
      </c>
      <c r="H24" s="50">
        <v>175</v>
      </c>
      <c r="I24" s="50" t="s">
        <v>197</v>
      </c>
      <c r="J24" s="50">
        <v>9</v>
      </c>
      <c r="K24" s="50" t="s">
        <v>170</v>
      </c>
      <c r="L24" s="50">
        <v>2</v>
      </c>
      <c r="M24" s="50" t="s">
        <v>133</v>
      </c>
      <c r="N24" s="50">
        <v>863</v>
      </c>
      <c r="O24" s="50">
        <v>100</v>
      </c>
      <c r="P24" s="50">
        <v>411</v>
      </c>
      <c r="Q24" s="50" t="s">
        <v>233</v>
      </c>
      <c r="R24" s="50">
        <v>85</v>
      </c>
      <c r="S24" s="50" t="s">
        <v>203</v>
      </c>
      <c r="T24" s="50">
        <v>354</v>
      </c>
      <c r="U24" s="50">
        <v>41</v>
      </c>
      <c r="V24" s="50">
        <v>9</v>
      </c>
      <c r="W24" s="50">
        <v>1</v>
      </c>
      <c r="X24" s="50">
        <v>4</v>
      </c>
      <c r="Y24" s="50" t="s">
        <v>229</v>
      </c>
      <c r="Z24" s="64">
        <v>889111</v>
      </c>
      <c r="AA24" s="61">
        <v>100</v>
      </c>
      <c r="AB24" s="64">
        <v>335972</v>
      </c>
      <c r="AC24" s="69">
        <f t="shared" si="0"/>
        <v>37.787407871458122</v>
      </c>
      <c r="AD24" s="64">
        <v>100721</v>
      </c>
      <c r="AE24" s="69">
        <f>AD24*100/Z24</f>
        <v>11.328281845573837</v>
      </c>
      <c r="AF24" s="64">
        <v>438236</v>
      </c>
      <c r="AG24" s="69">
        <f t="shared" si="2"/>
        <v>49.289233852691062</v>
      </c>
      <c r="AH24" s="64">
        <v>11825</v>
      </c>
      <c r="AI24" s="69">
        <f t="shared" si="3"/>
        <v>1.3299801712047201</v>
      </c>
      <c r="AJ24" s="60">
        <f t="shared" si="4"/>
        <v>2357</v>
      </c>
      <c r="AK24" s="71">
        <f t="shared" si="5"/>
        <v>0.26509625907226431</v>
      </c>
    </row>
    <row r="25" spans="1:37" s="3" customFormat="1" ht="31.5" x14ac:dyDescent="0.25">
      <c r="A25" s="26" t="s">
        <v>35</v>
      </c>
      <c r="B25" s="50" t="s">
        <v>37</v>
      </c>
      <c r="C25" s="47">
        <v>100</v>
      </c>
      <c r="D25" s="50" t="s">
        <v>37</v>
      </c>
      <c r="E25" s="50">
        <v>100</v>
      </c>
      <c r="F25" s="50"/>
      <c r="G25" s="50"/>
      <c r="H25" s="50"/>
      <c r="I25" s="50"/>
      <c r="J25" s="50"/>
      <c r="K25" s="50"/>
      <c r="L25" s="50"/>
      <c r="M25" s="50"/>
      <c r="N25" s="54"/>
      <c r="O25" s="47"/>
      <c r="P25" s="54"/>
      <c r="Q25" s="55"/>
      <c r="R25" s="54"/>
      <c r="S25" s="55"/>
      <c r="T25" s="54"/>
      <c r="U25" s="55"/>
      <c r="V25" s="54"/>
      <c r="W25" s="56"/>
      <c r="X25" s="54"/>
      <c r="Y25" s="55"/>
      <c r="Z25" s="64">
        <v>117214</v>
      </c>
      <c r="AA25" s="61">
        <v>100</v>
      </c>
      <c r="AB25" s="64">
        <v>39085</v>
      </c>
      <c r="AC25" s="69">
        <f t="shared" si="0"/>
        <v>33.344992918934601</v>
      </c>
      <c r="AD25" s="64" t="s">
        <v>239</v>
      </c>
      <c r="AE25" s="69"/>
      <c r="AF25" s="64">
        <v>24475</v>
      </c>
      <c r="AG25" s="69">
        <f t="shared" si="2"/>
        <v>20.88061153104578</v>
      </c>
      <c r="AH25" s="64" t="s">
        <v>239</v>
      </c>
      <c r="AI25" s="70" t="s">
        <v>239</v>
      </c>
      <c r="AJ25" s="64" t="s">
        <v>239</v>
      </c>
      <c r="AK25" s="71" t="s">
        <v>239</v>
      </c>
    </row>
    <row r="26" spans="1:37" s="3" customFormat="1" x14ac:dyDescent="0.25">
      <c r="A26" s="26" t="s">
        <v>36</v>
      </c>
      <c r="B26" s="50">
        <v>52</v>
      </c>
      <c r="C26" s="47">
        <v>100</v>
      </c>
      <c r="D26" s="50">
        <v>22</v>
      </c>
      <c r="E26" s="50" t="s">
        <v>69</v>
      </c>
      <c r="F26" s="50">
        <v>6</v>
      </c>
      <c r="G26" s="50" t="s">
        <v>46</v>
      </c>
      <c r="H26" s="50">
        <v>8</v>
      </c>
      <c r="I26" s="50" t="s">
        <v>132</v>
      </c>
      <c r="J26" s="50">
        <v>16</v>
      </c>
      <c r="K26" s="50" t="s">
        <v>65</v>
      </c>
      <c r="L26" s="50">
        <v>0</v>
      </c>
      <c r="M26" s="50" t="s">
        <v>150</v>
      </c>
      <c r="N26" s="50">
        <v>135</v>
      </c>
      <c r="O26" s="50">
        <v>100</v>
      </c>
      <c r="P26" s="50">
        <v>27</v>
      </c>
      <c r="Q26" s="50">
        <v>20</v>
      </c>
      <c r="R26" s="50">
        <v>70</v>
      </c>
      <c r="S26" s="50" t="s">
        <v>43</v>
      </c>
      <c r="T26" s="50">
        <v>14</v>
      </c>
      <c r="U26" s="50" t="s">
        <v>40</v>
      </c>
      <c r="V26" s="50">
        <v>24</v>
      </c>
      <c r="W26" s="50" t="s">
        <v>234</v>
      </c>
      <c r="X26" s="50">
        <v>0</v>
      </c>
      <c r="Y26" s="50">
        <v>0</v>
      </c>
      <c r="Z26" s="64">
        <v>152735</v>
      </c>
      <c r="AA26" s="61">
        <v>100</v>
      </c>
      <c r="AB26" s="64">
        <v>30890</v>
      </c>
      <c r="AC26" s="69">
        <f t="shared" si="0"/>
        <v>20.224571971060989</v>
      </c>
      <c r="AD26" s="64">
        <v>78880</v>
      </c>
      <c r="AE26" s="69">
        <f t="shared" si="1"/>
        <v>51.645006056241201</v>
      </c>
      <c r="AF26" s="64">
        <v>12618</v>
      </c>
      <c r="AG26" s="69">
        <f t="shared" si="2"/>
        <v>8.2613677284185023</v>
      </c>
      <c r="AH26" s="64">
        <v>30347</v>
      </c>
      <c r="AI26" s="69">
        <f t="shared" si="3"/>
        <v>19.869054244279308</v>
      </c>
      <c r="AJ26" s="60">
        <f t="shared" si="4"/>
        <v>0</v>
      </c>
      <c r="AK26" s="71">
        <f t="shared" si="5"/>
        <v>0</v>
      </c>
    </row>
    <row r="27" spans="1:37" s="3" customFormat="1" x14ac:dyDescent="0.25">
      <c r="B27" s="21"/>
      <c r="C27" s="53"/>
      <c r="D27" s="21"/>
      <c r="E27" s="53"/>
      <c r="F27" s="21"/>
      <c r="G27" s="53"/>
      <c r="H27" s="21"/>
      <c r="I27" s="53"/>
      <c r="J27" s="21"/>
      <c r="K27" s="53"/>
      <c r="L27" s="21"/>
      <c r="N27" s="19"/>
      <c r="O27" s="20"/>
      <c r="P27" s="13"/>
      <c r="Q27" s="19"/>
      <c r="R27" s="13"/>
      <c r="S27" s="19"/>
      <c r="T27" s="13"/>
      <c r="U27" s="19"/>
      <c r="V27" s="13"/>
      <c r="W27" s="19"/>
      <c r="X27" s="18"/>
      <c r="Y27" s="18"/>
      <c r="Z27" s="57"/>
    </row>
    <row r="28" spans="1:37" s="3" customFormat="1" x14ac:dyDescent="0.25">
      <c r="A28" s="84" t="s">
        <v>17</v>
      </c>
      <c r="B28" s="84"/>
      <c r="C28" s="84"/>
      <c r="D28" s="84"/>
      <c r="E28" s="84"/>
      <c r="F28" s="84"/>
      <c r="G28" s="84"/>
      <c r="H28" s="21"/>
      <c r="I28" s="53"/>
      <c r="J28" s="21"/>
      <c r="K28" s="53"/>
      <c r="L28" s="21"/>
      <c r="M28" s="53"/>
      <c r="N28" s="19"/>
      <c r="O28" s="20"/>
      <c r="P28" s="13"/>
      <c r="Q28" s="19"/>
      <c r="R28" s="13"/>
      <c r="S28" s="19"/>
      <c r="T28" s="13"/>
      <c r="U28" s="19"/>
      <c r="V28" s="13"/>
      <c r="W28" s="19"/>
      <c r="X28" s="18"/>
      <c r="Y28" s="18"/>
      <c r="Z28" s="57"/>
    </row>
  </sheetData>
  <mergeCells count="28"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8"/>
  <sheetViews>
    <sheetView topLeftCell="H1" zoomScale="77" zoomScaleNormal="77" workbookViewId="0">
      <selection activeCell="N2" sqref="N2"/>
    </sheetView>
  </sheetViews>
  <sheetFormatPr defaultColWidth="9.140625" defaultRowHeight="15.75" x14ac:dyDescent="0.25"/>
  <cols>
    <col min="1" max="1" width="38.85546875" style="2" customWidth="1"/>
    <col min="2" max="2" width="12.7109375" style="15" customWidth="1"/>
    <col min="3" max="3" width="9" style="2" customWidth="1"/>
    <col min="4" max="4" width="12.7109375" style="15" customWidth="1"/>
    <col min="5" max="5" width="9.5703125" style="2" customWidth="1"/>
    <col min="6" max="6" width="12.7109375" style="15" customWidth="1"/>
    <col min="7" max="7" width="9.5703125" style="2" customWidth="1"/>
    <col min="8" max="8" width="11.42578125" style="15" customWidth="1"/>
    <col min="9" max="9" width="8.85546875" style="2" customWidth="1"/>
    <col min="10" max="10" width="11.42578125" style="15" customWidth="1"/>
    <col min="11" max="11" width="8.28515625" style="2" customWidth="1"/>
    <col min="12" max="12" width="11.42578125" style="15" customWidth="1"/>
    <col min="13" max="13" width="10.140625" style="2" customWidth="1"/>
    <col min="14" max="14" width="15.85546875" style="15" customWidth="1"/>
    <col min="15" max="15" width="11.28515625" style="2" customWidth="1"/>
    <col min="16" max="16" width="12.42578125" style="15" customWidth="1"/>
    <col min="17" max="17" width="11.28515625" style="2" customWidth="1"/>
    <col min="18" max="18" width="12.42578125" style="15" customWidth="1"/>
    <col min="19" max="19" width="11.28515625" style="2" customWidth="1"/>
    <col min="20" max="20" width="11.28515625" style="15" customWidth="1"/>
    <col min="21" max="21" width="11.28515625" style="2" customWidth="1"/>
    <col min="22" max="22" width="11.28515625" style="15" customWidth="1"/>
    <col min="23" max="23" width="11.28515625" style="2" customWidth="1"/>
    <col min="24" max="24" width="11.28515625" style="15" customWidth="1"/>
    <col min="25" max="25" width="11.28515625" style="2" customWidth="1"/>
    <col min="26" max="26" width="11.28515625" style="2" hidden="1" customWidth="1"/>
    <col min="27" max="27" width="15.85546875" style="15" customWidth="1"/>
    <col min="28" max="28" width="11.28515625" style="2" customWidth="1"/>
    <col min="29" max="29" width="12.42578125" style="15" customWidth="1"/>
    <col min="30" max="30" width="11.28515625" style="2" customWidth="1"/>
    <col min="31" max="31" width="12.42578125" style="15" customWidth="1"/>
    <col min="32" max="32" width="11.28515625" style="2" customWidth="1"/>
    <col min="33" max="33" width="11.28515625" style="15" customWidth="1"/>
    <col min="34" max="34" width="11.28515625" style="2" customWidth="1"/>
    <col min="35" max="35" width="11.28515625" style="15" customWidth="1"/>
    <col min="36" max="36" width="11.28515625" style="2" customWidth="1"/>
    <col min="37" max="37" width="11.28515625" style="15" customWidth="1"/>
    <col min="38" max="38" width="11.28515625" style="2" customWidth="1"/>
    <col min="39" max="16384" width="9.140625" style="2"/>
  </cols>
  <sheetData>
    <row r="1" spans="1:38" ht="33" customHeight="1" x14ac:dyDescent="0.25">
      <c r="A1" s="14" t="s">
        <v>4</v>
      </c>
    </row>
    <row r="2" spans="1:38" s="22" customFormat="1" ht="30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2"/>
      <c r="P2" s="32"/>
      <c r="R2" s="32"/>
      <c r="T2" s="32"/>
      <c r="V2" s="32"/>
      <c r="X2" s="32"/>
      <c r="AA2" s="32"/>
      <c r="AC2" s="32"/>
      <c r="AE2" s="32"/>
      <c r="AG2" s="32"/>
      <c r="AI2" s="32"/>
      <c r="AK2" s="32"/>
    </row>
    <row r="3" spans="1:38" s="22" customFormat="1" ht="30" customHeight="1" x14ac:dyDescent="0.25">
      <c r="A3" s="30"/>
      <c r="B3" s="82">
        <v>2020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83"/>
      <c r="N3" s="94">
        <v>2021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AA3" s="94">
        <v>2022</v>
      </c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6"/>
    </row>
    <row r="4" spans="1:38" x14ac:dyDescent="0.25">
      <c r="A4" s="9"/>
      <c r="B4" s="75" t="s">
        <v>7</v>
      </c>
      <c r="C4" s="76"/>
      <c r="D4" s="79" t="s">
        <v>8</v>
      </c>
      <c r="E4" s="80"/>
      <c r="F4" s="80"/>
      <c r="G4" s="80"/>
      <c r="H4" s="80"/>
      <c r="I4" s="80"/>
      <c r="J4" s="80"/>
      <c r="K4" s="80"/>
      <c r="L4" s="80"/>
      <c r="M4" s="81"/>
      <c r="N4" s="75" t="s">
        <v>7</v>
      </c>
      <c r="O4" s="76"/>
      <c r="P4" s="79" t="s">
        <v>8</v>
      </c>
      <c r="Q4" s="80"/>
      <c r="R4" s="80"/>
      <c r="S4" s="80"/>
      <c r="T4" s="80"/>
      <c r="U4" s="80"/>
      <c r="V4" s="80"/>
      <c r="W4" s="80"/>
      <c r="X4" s="80"/>
      <c r="Y4" s="81"/>
      <c r="AA4" s="75" t="s">
        <v>7</v>
      </c>
      <c r="AB4" s="76"/>
      <c r="AC4" s="79" t="s">
        <v>8</v>
      </c>
      <c r="AD4" s="80"/>
      <c r="AE4" s="80"/>
      <c r="AF4" s="80"/>
      <c r="AG4" s="80"/>
      <c r="AH4" s="80"/>
      <c r="AI4" s="80"/>
      <c r="AJ4" s="80"/>
      <c r="AK4" s="80"/>
      <c r="AL4" s="81"/>
    </row>
    <row r="5" spans="1:38" ht="28.5" customHeight="1" x14ac:dyDescent="0.25">
      <c r="A5" s="11"/>
      <c r="B5" s="77"/>
      <c r="C5" s="78"/>
      <c r="D5" s="82" t="s">
        <v>9</v>
      </c>
      <c r="E5" s="83"/>
      <c r="F5" s="82" t="s">
        <v>10</v>
      </c>
      <c r="G5" s="83"/>
      <c r="H5" s="82" t="s">
        <v>11</v>
      </c>
      <c r="I5" s="83"/>
      <c r="J5" s="82" t="s">
        <v>12</v>
      </c>
      <c r="K5" s="83"/>
      <c r="L5" s="82" t="s">
        <v>13</v>
      </c>
      <c r="M5" s="83"/>
      <c r="N5" s="77"/>
      <c r="O5" s="78"/>
      <c r="P5" s="82" t="s">
        <v>9</v>
      </c>
      <c r="Q5" s="83"/>
      <c r="R5" s="82" t="s">
        <v>10</v>
      </c>
      <c r="S5" s="83"/>
      <c r="T5" s="82" t="s">
        <v>11</v>
      </c>
      <c r="U5" s="83"/>
      <c r="V5" s="82" t="s">
        <v>12</v>
      </c>
      <c r="W5" s="83"/>
      <c r="X5" s="82" t="s">
        <v>13</v>
      </c>
      <c r="Y5" s="83"/>
      <c r="AA5" s="77"/>
      <c r="AB5" s="78"/>
      <c r="AC5" s="82" t="s">
        <v>9</v>
      </c>
      <c r="AD5" s="83"/>
      <c r="AE5" s="82" t="s">
        <v>10</v>
      </c>
      <c r="AF5" s="83"/>
      <c r="AG5" s="82" t="s">
        <v>11</v>
      </c>
      <c r="AH5" s="83"/>
      <c r="AI5" s="82" t="s">
        <v>12</v>
      </c>
      <c r="AJ5" s="83"/>
      <c r="AK5" s="82" t="s">
        <v>13</v>
      </c>
      <c r="AL5" s="83"/>
    </row>
    <row r="6" spans="1:38" ht="31.5" x14ac:dyDescent="0.25">
      <c r="A6" s="12"/>
      <c r="B6" s="16" t="s">
        <v>14</v>
      </c>
      <c r="C6" s="17" t="s">
        <v>15</v>
      </c>
      <c r="D6" s="16" t="s">
        <v>14</v>
      </c>
      <c r="E6" s="17" t="s">
        <v>15</v>
      </c>
      <c r="F6" s="16" t="s">
        <v>14</v>
      </c>
      <c r="G6" s="17" t="s">
        <v>15</v>
      </c>
      <c r="H6" s="16" t="s">
        <v>14</v>
      </c>
      <c r="I6" s="17" t="s">
        <v>15</v>
      </c>
      <c r="J6" s="16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AA6" s="16" t="s">
        <v>14</v>
      </c>
      <c r="AB6" s="17" t="s">
        <v>15</v>
      </c>
      <c r="AC6" s="16" t="s">
        <v>14</v>
      </c>
      <c r="AD6" s="17" t="s">
        <v>15</v>
      </c>
      <c r="AE6" s="16" t="s">
        <v>14</v>
      </c>
      <c r="AF6" s="17" t="s">
        <v>15</v>
      </c>
      <c r="AG6" s="16" t="s">
        <v>14</v>
      </c>
      <c r="AH6" s="17" t="s">
        <v>15</v>
      </c>
      <c r="AI6" s="16" t="s">
        <v>14</v>
      </c>
      <c r="AJ6" s="17" t="s">
        <v>15</v>
      </c>
      <c r="AK6" s="16" t="s">
        <v>14</v>
      </c>
      <c r="AL6" s="17" t="s">
        <v>15</v>
      </c>
    </row>
    <row r="7" spans="1:38" x14ac:dyDescent="0.25">
      <c r="A7" s="25" t="s">
        <v>1</v>
      </c>
      <c r="B7" s="28">
        <v>228856</v>
      </c>
      <c r="C7" s="29">
        <v>100</v>
      </c>
      <c r="D7" s="28">
        <v>62344</v>
      </c>
      <c r="E7" s="43" t="s">
        <v>39</v>
      </c>
      <c r="F7" s="28">
        <v>71498</v>
      </c>
      <c r="G7" s="43" t="s">
        <v>57</v>
      </c>
      <c r="H7" s="28">
        <v>36649</v>
      </c>
      <c r="I7" s="43" t="s">
        <v>147</v>
      </c>
      <c r="J7" s="28">
        <v>57758</v>
      </c>
      <c r="K7" s="43" t="s">
        <v>58</v>
      </c>
      <c r="L7" s="28">
        <v>607</v>
      </c>
      <c r="M7" s="43" t="s">
        <v>44</v>
      </c>
      <c r="N7" s="28">
        <v>239173</v>
      </c>
      <c r="O7" s="31">
        <v>100</v>
      </c>
      <c r="P7" s="28">
        <v>63723</v>
      </c>
      <c r="Q7" s="45" t="s">
        <v>59</v>
      </c>
      <c r="R7" s="34">
        <v>76378</v>
      </c>
      <c r="S7" s="45" t="s">
        <v>60</v>
      </c>
      <c r="T7" s="34">
        <v>40030</v>
      </c>
      <c r="U7" s="45" t="s">
        <v>61</v>
      </c>
      <c r="V7" s="34">
        <v>58481</v>
      </c>
      <c r="W7" s="45" t="s">
        <v>62</v>
      </c>
      <c r="X7" s="34">
        <v>561</v>
      </c>
      <c r="Y7" s="45" t="s">
        <v>63</v>
      </c>
      <c r="AA7" s="28">
        <v>251627.50399999999</v>
      </c>
      <c r="AB7" s="31">
        <v>100</v>
      </c>
      <c r="AC7" s="28">
        <v>70491.248999999996</v>
      </c>
      <c r="AD7" s="45">
        <v>28.014127183807382</v>
      </c>
      <c r="AE7" s="34">
        <v>76494.298999999999</v>
      </c>
      <c r="AF7" s="45">
        <v>30.399816309428555</v>
      </c>
      <c r="AG7" s="34">
        <v>42481.690999999999</v>
      </c>
      <c r="AH7" s="45">
        <v>16.882769301721485</v>
      </c>
      <c r="AI7" s="34">
        <v>61437.807999999997</v>
      </c>
      <c r="AJ7" s="45">
        <v>24.416173519727796</v>
      </c>
      <c r="AK7" s="34">
        <v>722.45699999999999</v>
      </c>
      <c r="AL7" s="45">
        <v>0.28711368531478176</v>
      </c>
    </row>
    <row r="8" spans="1:38" ht="31.5" x14ac:dyDescent="0.25">
      <c r="A8" s="26" t="s">
        <v>18</v>
      </c>
      <c r="B8" s="27">
        <v>1105</v>
      </c>
      <c r="C8" s="29">
        <v>100</v>
      </c>
      <c r="D8" s="27">
        <v>115</v>
      </c>
      <c r="E8" s="43" t="s">
        <v>40</v>
      </c>
      <c r="F8" s="27">
        <v>392</v>
      </c>
      <c r="G8" s="43" t="s">
        <v>64</v>
      </c>
      <c r="H8" s="27">
        <v>328</v>
      </c>
      <c r="I8" s="43" t="s">
        <v>65</v>
      </c>
      <c r="J8" s="27">
        <v>269</v>
      </c>
      <c r="K8" s="43" t="s">
        <v>66</v>
      </c>
      <c r="L8" s="27"/>
      <c r="M8" s="43"/>
      <c r="N8" s="27">
        <v>1397</v>
      </c>
      <c r="O8" s="31">
        <v>100</v>
      </c>
      <c r="P8" s="27">
        <v>223</v>
      </c>
      <c r="Q8" s="45" t="s">
        <v>147</v>
      </c>
      <c r="R8" s="27">
        <v>423</v>
      </c>
      <c r="S8" s="45" t="s">
        <v>50</v>
      </c>
      <c r="T8" s="27">
        <v>389</v>
      </c>
      <c r="U8" s="45" t="s">
        <v>67</v>
      </c>
      <c r="V8" s="27">
        <v>361</v>
      </c>
      <c r="W8" s="45" t="s">
        <v>68</v>
      </c>
      <c r="X8" s="34"/>
      <c r="Y8" s="44"/>
      <c r="AA8" s="27">
        <v>1369.8019999999999</v>
      </c>
      <c r="AB8" s="31">
        <v>100</v>
      </c>
      <c r="AC8" s="27">
        <v>140.31700000000001</v>
      </c>
      <c r="AD8" s="45">
        <v>10.243597249821507</v>
      </c>
      <c r="AE8" s="27">
        <v>392.53100000000001</v>
      </c>
      <c r="AF8" s="45">
        <v>28.656039339992201</v>
      </c>
      <c r="AG8" s="27">
        <v>391.92700000000002</v>
      </c>
      <c r="AH8" s="45">
        <v>28.61194537604705</v>
      </c>
      <c r="AI8" s="27">
        <v>445.02699999999999</v>
      </c>
      <c r="AJ8" s="45">
        <v>32.488418034139237</v>
      </c>
      <c r="AK8" s="34"/>
      <c r="AL8" s="44"/>
    </row>
    <row r="9" spans="1:38" x14ac:dyDescent="0.25">
      <c r="A9" s="26" t="s">
        <v>19</v>
      </c>
      <c r="B9" s="27"/>
      <c r="C9" s="29"/>
      <c r="D9" s="27"/>
      <c r="E9" s="43"/>
      <c r="F9" s="27"/>
      <c r="G9" s="43"/>
      <c r="H9" s="27"/>
      <c r="I9" s="43"/>
      <c r="J9" s="27"/>
      <c r="K9" s="43"/>
      <c r="L9" s="27"/>
      <c r="M9" s="43"/>
      <c r="N9" s="41"/>
      <c r="O9" s="31"/>
      <c r="P9" s="27"/>
      <c r="Q9" s="45"/>
      <c r="R9" s="27"/>
      <c r="S9" s="45"/>
      <c r="T9" s="27"/>
      <c r="U9" s="45"/>
      <c r="V9" s="27"/>
      <c r="W9" s="45"/>
      <c r="X9" s="34"/>
      <c r="Y9" s="44"/>
      <c r="AA9" s="41"/>
      <c r="AB9" s="31"/>
      <c r="AC9" s="27"/>
      <c r="AD9" s="45"/>
      <c r="AE9" s="27"/>
      <c r="AF9" s="45"/>
      <c r="AG9" s="27"/>
      <c r="AH9" s="45"/>
      <c r="AI9" s="27"/>
      <c r="AJ9" s="45"/>
      <c r="AK9" s="34"/>
      <c r="AL9" s="44"/>
    </row>
    <row r="10" spans="1:38" x14ac:dyDescent="0.25">
      <c r="A10" s="26" t="s">
        <v>20</v>
      </c>
      <c r="B10" s="41" t="s">
        <v>37</v>
      </c>
      <c r="C10" s="29">
        <v>100</v>
      </c>
      <c r="D10" s="41" t="s">
        <v>37</v>
      </c>
      <c r="E10" s="43" t="s">
        <v>41</v>
      </c>
      <c r="F10" s="27"/>
      <c r="G10" s="43"/>
      <c r="H10" s="41" t="s">
        <v>37</v>
      </c>
      <c r="I10" s="43" t="s">
        <v>69</v>
      </c>
      <c r="J10" s="41" t="s">
        <v>37</v>
      </c>
      <c r="K10" s="43" t="s">
        <v>40</v>
      </c>
      <c r="L10" s="27"/>
      <c r="M10" s="43"/>
      <c r="N10" s="41" t="s">
        <v>37</v>
      </c>
      <c r="O10" s="31">
        <v>100</v>
      </c>
      <c r="P10" s="41" t="s">
        <v>37</v>
      </c>
      <c r="Q10" s="45" t="s">
        <v>70</v>
      </c>
      <c r="R10" s="27"/>
      <c r="S10" s="45"/>
      <c r="T10" s="41" t="s">
        <v>37</v>
      </c>
      <c r="U10" s="45" t="s">
        <v>71</v>
      </c>
      <c r="V10" s="41" t="s">
        <v>37</v>
      </c>
      <c r="W10" s="45" t="s">
        <v>72</v>
      </c>
      <c r="X10" s="34"/>
      <c r="Y10" s="44"/>
      <c r="AA10" s="41" t="s">
        <v>37</v>
      </c>
      <c r="AB10" s="31">
        <v>100</v>
      </c>
      <c r="AC10" s="41" t="s">
        <v>37</v>
      </c>
      <c r="AD10" s="45">
        <v>36.811422777965532</v>
      </c>
      <c r="AE10" s="27"/>
      <c r="AF10" s="45"/>
      <c r="AG10" s="41" t="s">
        <v>37</v>
      </c>
      <c r="AH10" s="45">
        <v>32.16458262926664</v>
      </c>
      <c r="AI10" s="41" t="s">
        <v>37</v>
      </c>
      <c r="AJ10" s="45">
        <v>31.023994592767828</v>
      </c>
      <c r="AK10" s="34"/>
      <c r="AL10" s="44"/>
    </row>
    <row r="11" spans="1:38" ht="47.25" x14ac:dyDescent="0.25">
      <c r="A11" s="26" t="s">
        <v>21</v>
      </c>
      <c r="B11" s="41" t="s">
        <v>37</v>
      </c>
      <c r="C11" s="29">
        <v>100</v>
      </c>
      <c r="D11" s="41" t="s">
        <v>37</v>
      </c>
      <c r="E11" s="43" t="s">
        <v>56</v>
      </c>
      <c r="F11" s="27"/>
      <c r="G11" s="43"/>
      <c r="H11" s="2"/>
      <c r="I11" s="43"/>
      <c r="J11" s="27"/>
      <c r="K11" s="43"/>
      <c r="L11" s="27"/>
      <c r="M11" s="43"/>
      <c r="N11" s="41" t="s">
        <v>37</v>
      </c>
      <c r="O11" s="31">
        <v>100</v>
      </c>
      <c r="P11" s="41" t="s">
        <v>37</v>
      </c>
      <c r="Q11" s="45" t="s">
        <v>56</v>
      </c>
      <c r="R11" s="27"/>
      <c r="S11" s="45"/>
      <c r="T11" s="41"/>
      <c r="U11" s="45"/>
      <c r="V11" s="27"/>
      <c r="W11" s="45"/>
      <c r="X11" s="34"/>
      <c r="Y11" s="44"/>
      <c r="AA11" s="41" t="s">
        <v>37</v>
      </c>
      <c r="AB11" s="31">
        <v>100</v>
      </c>
      <c r="AC11" s="41" t="s">
        <v>37</v>
      </c>
      <c r="AD11" s="45">
        <v>100</v>
      </c>
      <c r="AE11" s="27"/>
      <c r="AF11" s="45"/>
      <c r="AG11" s="41"/>
      <c r="AH11" s="45"/>
      <c r="AI11" s="41"/>
      <c r="AJ11" s="45"/>
      <c r="AK11" s="34"/>
      <c r="AL11" s="44"/>
    </row>
    <row r="12" spans="1:38" ht="63" x14ac:dyDescent="0.25">
      <c r="A12" s="26" t="s">
        <v>22</v>
      </c>
      <c r="B12" s="41" t="s">
        <v>37</v>
      </c>
      <c r="C12" s="29">
        <v>100</v>
      </c>
      <c r="D12" s="41" t="s">
        <v>37</v>
      </c>
      <c r="E12" s="43" t="s">
        <v>42</v>
      </c>
      <c r="F12" s="41" t="s">
        <v>37</v>
      </c>
      <c r="G12" s="43" t="s">
        <v>73</v>
      </c>
      <c r="H12" s="41" t="s">
        <v>37</v>
      </c>
      <c r="I12" s="43" t="s">
        <v>74</v>
      </c>
      <c r="J12" s="41" t="s">
        <v>37</v>
      </c>
      <c r="K12" s="43" t="s">
        <v>75</v>
      </c>
      <c r="L12" s="27"/>
      <c r="M12" s="43"/>
      <c r="N12" s="41" t="s">
        <v>37</v>
      </c>
      <c r="O12" s="31">
        <v>100</v>
      </c>
      <c r="P12" s="41" t="s">
        <v>37</v>
      </c>
      <c r="Q12" s="45" t="s">
        <v>76</v>
      </c>
      <c r="R12" s="41" t="s">
        <v>37</v>
      </c>
      <c r="S12" s="45" t="s">
        <v>77</v>
      </c>
      <c r="T12" s="41" t="s">
        <v>37</v>
      </c>
      <c r="U12" s="45" t="s">
        <v>151</v>
      </c>
      <c r="V12" s="41" t="s">
        <v>37</v>
      </c>
      <c r="W12" s="45" t="s">
        <v>78</v>
      </c>
      <c r="X12" s="34"/>
      <c r="Y12" s="44"/>
      <c r="AA12" s="41" t="s">
        <v>37</v>
      </c>
      <c r="AB12" s="31">
        <v>100</v>
      </c>
      <c r="AC12" s="41" t="s">
        <v>37</v>
      </c>
      <c r="AD12" s="45">
        <v>9.1813932839226045</v>
      </c>
      <c r="AE12" s="41" t="s">
        <v>37</v>
      </c>
      <c r="AF12" s="45">
        <v>0.4823095610995326</v>
      </c>
      <c r="AG12" s="41" t="s">
        <v>37</v>
      </c>
      <c r="AH12" s="45">
        <v>58.997891205958886</v>
      </c>
      <c r="AI12" s="41" t="s">
        <v>37</v>
      </c>
      <c r="AJ12" s="45">
        <v>31.338405949018977</v>
      </c>
      <c r="AK12" s="34"/>
      <c r="AL12" s="44"/>
    </row>
    <row r="13" spans="1:38" x14ac:dyDescent="0.25">
      <c r="A13" s="26" t="s">
        <v>23</v>
      </c>
      <c r="B13" s="41" t="s">
        <v>37</v>
      </c>
      <c r="C13" s="29">
        <v>100</v>
      </c>
      <c r="D13" s="41" t="s">
        <v>37</v>
      </c>
      <c r="E13" s="43" t="s">
        <v>43</v>
      </c>
      <c r="F13" s="41" t="s">
        <v>37</v>
      </c>
      <c r="G13" s="43" t="s">
        <v>143</v>
      </c>
      <c r="H13" s="41" t="s">
        <v>37</v>
      </c>
      <c r="I13" s="43" t="s">
        <v>79</v>
      </c>
      <c r="J13" s="41" t="s">
        <v>37</v>
      </c>
      <c r="K13" s="43" t="s">
        <v>150</v>
      </c>
      <c r="L13" s="42" t="s">
        <v>37</v>
      </c>
      <c r="M13" s="44" t="s">
        <v>150</v>
      </c>
      <c r="N13" s="41" t="s">
        <v>37</v>
      </c>
      <c r="O13" s="31">
        <v>100</v>
      </c>
      <c r="P13" s="41" t="s">
        <v>37</v>
      </c>
      <c r="Q13" s="45" t="s">
        <v>80</v>
      </c>
      <c r="R13" s="41" t="s">
        <v>37</v>
      </c>
      <c r="S13" s="45" t="s">
        <v>81</v>
      </c>
      <c r="T13" s="41" t="s">
        <v>37</v>
      </c>
      <c r="U13" s="45" t="s">
        <v>82</v>
      </c>
      <c r="V13" s="41" t="s">
        <v>37</v>
      </c>
      <c r="W13" s="45" t="s">
        <v>150</v>
      </c>
      <c r="X13" s="42" t="s">
        <v>37</v>
      </c>
      <c r="Y13" s="44" t="s">
        <v>150</v>
      </c>
      <c r="AA13" s="41" t="s">
        <v>37</v>
      </c>
      <c r="AB13" s="31">
        <v>100</v>
      </c>
      <c r="AC13" s="41" t="s">
        <v>37</v>
      </c>
      <c r="AD13" s="45">
        <v>56.542751273471723</v>
      </c>
      <c r="AE13" s="41" t="s">
        <v>37</v>
      </c>
      <c r="AF13" s="45">
        <v>30.13417615419996</v>
      </c>
      <c r="AG13" s="41" t="s">
        <v>37</v>
      </c>
      <c r="AH13" s="45">
        <v>13.195174803724644</v>
      </c>
      <c r="AI13" s="41" t="s">
        <v>37</v>
      </c>
      <c r="AJ13" s="45">
        <v>3.1152538596750497E-2</v>
      </c>
      <c r="AK13" s="41" t="s">
        <v>37</v>
      </c>
      <c r="AL13" s="44">
        <v>9.674523000691676E-2</v>
      </c>
    </row>
    <row r="14" spans="1:38" ht="47.25" x14ac:dyDescent="0.25">
      <c r="A14" s="26" t="s">
        <v>24</v>
      </c>
      <c r="B14" s="27"/>
      <c r="C14" s="29"/>
      <c r="D14" s="27"/>
      <c r="E14" s="43"/>
      <c r="F14" s="27"/>
      <c r="G14" s="43"/>
      <c r="H14" s="27"/>
      <c r="I14" s="43"/>
      <c r="J14" s="27"/>
      <c r="K14" s="43"/>
      <c r="L14" s="27"/>
      <c r="M14" s="43"/>
      <c r="N14" s="27"/>
      <c r="O14" s="31"/>
      <c r="P14" s="27"/>
      <c r="Q14" s="45"/>
      <c r="R14" s="27"/>
      <c r="S14" s="45"/>
      <c r="T14" s="27"/>
      <c r="U14" s="45"/>
      <c r="V14" s="27"/>
      <c r="W14" s="45"/>
      <c r="X14" s="34"/>
      <c r="Y14" s="44"/>
      <c r="AA14" s="27"/>
      <c r="AB14" s="31"/>
      <c r="AC14" s="27"/>
      <c r="AD14" s="45"/>
      <c r="AE14" s="27"/>
      <c r="AF14" s="45"/>
      <c r="AG14" s="27"/>
      <c r="AH14" s="45"/>
      <c r="AI14" s="27"/>
      <c r="AJ14" s="45"/>
      <c r="AK14" s="34"/>
      <c r="AL14" s="44"/>
    </row>
    <row r="15" spans="1:38" x14ac:dyDescent="0.25">
      <c r="A15" s="26" t="s">
        <v>25</v>
      </c>
      <c r="B15" s="27">
        <v>51835</v>
      </c>
      <c r="C15" s="29">
        <v>100</v>
      </c>
      <c r="D15" s="27">
        <v>202</v>
      </c>
      <c r="E15" s="43" t="s">
        <v>44</v>
      </c>
      <c r="F15" s="27">
        <v>51365</v>
      </c>
      <c r="G15" s="43" t="s">
        <v>83</v>
      </c>
      <c r="H15" s="27">
        <v>96</v>
      </c>
      <c r="I15" s="43" t="s">
        <v>63</v>
      </c>
      <c r="J15" s="27">
        <v>173</v>
      </c>
      <c r="K15" s="43" t="s">
        <v>84</v>
      </c>
      <c r="L15" s="27"/>
      <c r="M15" s="43"/>
      <c r="N15" s="27">
        <v>52693</v>
      </c>
      <c r="O15" s="31">
        <v>100</v>
      </c>
      <c r="P15" s="27">
        <v>200</v>
      </c>
      <c r="Q15" s="45" t="s">
        <v>44</v>
      </c>
      <c r="R15" s="27">
        <v>52203</v>
      </c>
      <c r="S15" s="45" t="s">
        <v>83</v>
      </c>
      <c r="T15" s="27">
        <v>116</v>
      </c>
      <c r="U15" s="45" t="s">
        <v>63</v>
      </c>
      <c r="V15" s="27">
        <v>174</v>
      </c>
      <c r="W15" s="45" t="s">
        <v>84</v>
      </c>
      <c r="X15" s="34"/>
      <c r="Y15" s="44"/>
      <c r="AA15" s="27">
        <v>53387.633999999998</v>
      </c>
      <c r="AB15" s="31">
        <v>100</v>
      </c>
      <c r="AC15" s="27">
        <v>212.01300000000001</v>
      </c>
      <c r="AD15" s="45">
        <v>0.39712005218287061</v>
      </c>
      <c r="AE15" s="27">
        <v>52841.358</v>
      </c>
      <c r="AF15" s="45">
        <v>98.976774284471944</v>
      </c>
      <c r="AG15" s="27">
        <v>129.36199999999999</v>
      </c>
      <c r="AH15" s="45">
        <v>0.24230704810780712</v>
      </c>
      <c r="AI15" s="27">
        <v>204.90100000000001</v>
      </c>
      <c r="AJ15" s="45">
        <v>0.38379861523737874</v>
      </c>
      <c r="AK15" s="34"/>
      <c r="AL15" s="44"/>
    </row>
    <row r="16" spans="1:38" ht="31.5" x14ac:dyDescent="0.25">
      <c r="A16" s="26" t="s">
        <v>26</v>
      </c>
      <c r="B16" s="27">
        <v>189</v>
      </c>
      <c r="C16" s="29">
        <v>100</v>
      </c>
      <c r="D16" s="27">
        <v>143</v>
      </c>
      <c r="E16" s="43" t="s">
        <v>45</v>
      </c>
      <c r="F16" s="27">
        <v>30</v>
      </c>
      <c r="G16" s="43" t="s">
        <v>85</v>
      </c>
      <c r="H16" s="27">
        <v>14</v>
      </c>
      <c r="I16" s="43" t="s">
        <v>86</v>
      </c>
      <c r="J16" s="27">
        <v>1</v>
      </c>
      <c r="K16" s="43" t="s">
        <v>87</v>
      </c>
      <c r="L16" s="27">
        <v>0</v>
      </c>
      <c r="M16" s="43" t="s">
        <v>88</v>
      </c>
      <c r="N16" s="27">
        <v>180</v>
      </c>
      <c r="O16" s="31">
        <v>100</v>
      </c>
      <c r="P16" s="27">
        <v>144</v>
      </c>
      <c r="Q16" s="45" t="s">
        <v>89</v>
      </c>
      <c r="R16" s="27">
        <v>28</v>
      </c>
      <c r="S16" s="45" t="s">
        <v>90</v>
      </c>
      <c r="T16" s="27">
        <v>6</v>
      </c>
      <c r="U16" s="45" t="s">
        <v>91</v>
      </c>
      <c r="V16" s="27">
        <v>1</v>
      </c>
      <c r="W16" s="45" t="s">
        <v>87</v>
      </c>
      <c r="X16" s="34">
        <v>0</v>
      </c>
      <c r="Y16" s="44" t="s">
        <v>150</v>
      </c>
      <c r="AA16" s="27">
        <v>205.286</v>
      </c>
      <c r="AB16" s="31">
        <v>100</v>
      </c>
      <c r="AC16" s="27">
        <v>147.94800000000001</v>
      </c>
      <c r="AD16" s="45">
        <v>72.069210759623161</v>
      </c>
      <c r="AE16" s="27">
        <v>33.08</v>
      </c>
      <c r="AF16" s="45">
        <v>16.11410422532467</v>
      </c>
      <c r="AG16" s="41" t="s">
        <v>37</v>
      </c>
      <c r="AH16" s="45">
        <v>11.131299747669106</v>
      </c>
      <c r="AI16" s="41" t="s">
        <v>37</v>
      </c>
      <c r="AJ16" s="45">
        <v>0.66687450678565519</v>
      </c>
      <c r="AK16" s="34"/>
      <c r="AL16" s="44"/>
    </row>
    <row r="17" spans="1:38" ht="31.5" x14ac:dyDescent="0.25">
      <c r="A17" s="26" t="s">
        <v>27</v>
      </c>
      <c r="B17" s="27">
        <v>807</v>
      </c>
      <c r="C17" s="29">
        <v>100</v>
      </c>
      <c r="D17" s="27">
        <v>99</v>
      </c>
      <c r="E17" s="43" t="s">
        <v>46</v>
      </c>
      <c r="F17" s="27">
        <v>5</v>
      </c>
      <c r="G17" s="43" t="s">
        <v>92</v>
      </c>
      <c r="H17" s="27">
        <v>670</v>
      </c>
      <c r="I17" s="43" t="s">
        <v>148</v>
      </c>
      <c r="J17" s="27">
        <v>32</v>
      </c>
      <c r="K17" s="43" t="s">
        <v>93</v>
      </c>
      <c r="L17" s="27">
        <v>1</v>
      </c>
      <c r="M17" s="43" t="s">
        <v>63</v>
      </c>
      <c r="N17" s="27">
        <v>1114</v>
      </c>
      <c r="O17" s="31">
        <v>100</v>
      </c>
      <c r="P17" s="27">
        <v>103</v>
      </c>
      <c r="Q17" s="45" t="s">
        <v>94</v>
      </c>
      <c r="R17" s="27">
        <v>5</v>
      </c>
      <c r="S17" s="45" t="s">
        <v>63</v>
      </c>
      <c r="T17" s="27">
        <v>957</v>
      </c>
      <c r="U17" s="45" t="s">
        <v>95</v>
      </c>
      <c r="V17" s="27">
        <v>48</v>
      </c>
      <c r="W17" s="45" t="s">
        <v>96</v>
      </c>
      <c r="X17" s="34">
        <v>1</v>
      </c>
      <c r="Y17" s="44" t="s">
        <v>88</v>
      </c>
      <c r="AA17" s="27">
        <v>1357.0440000000001</v>
      </c>
      <c r="AB17" s="31">
        <v>100</v>
      </c>
      <c r="AC17" s="27">
        <v>103.764</v>
      </c>
      <c r="AD17" s="45">
        <v>7.6463253954919663</v>
      </c>
      <c r="AE17" s="27">
        <v>4.75</v>
      </c>
      <c r="AF17" s="45">
        <v>0.35002549659406768</v>
      </c>
      <c r="AG17" s="27">
        <v>1073.913</v>
      </c>
      <c r="AH17" s="45">
        <v>79.136196026068433</v>
      </c>
      <c r="AI17" s="27">
        <v>46.71</v>
      </c>
      <c r="AJ17" s="45">
        <v>3.4420401991387162</v>
      </c>
      <c r="AK17" s="34">
        <v>127.907</v>
      </c>
      <c r="AL17" s="44">
        <v>9.4254128827068246</v>
      </c>
    </row>
    <row r="18" spans="1:38" ht="31.5" x14ac:dyDescent="0.25">
      <c r="A18" s="26" t="s">
        <v>28</v>
      </c>
      <c r="B18" s="27">
        <v>85</v>
      </c>
      <c r="C18" s="29">
        <v>100</v>
      </c>
      <c r="D18" s="41" t="s">
        <v>37</v>
      </c>
      <c r="E18" s="43" t="s">
        <v>47</v>
      </c>
      <c r="F18" s="41" t="s">
        <v>37</v>
      </c>
      <c r="G18" s="43" t="s">
        <v>84</v>
      </c>
      <c r="H18" s="27">
        <v>11</v>
      </c>
      <c r="I18" s="43" t="s">
        <v>97</v>
      </c>
      <c r="J18" s="41" t="s">
        <v>37</v>
      </c>
      <c r="K18" s="43" t="s">
        <v>98</v>
      </c>
      <c r="L18" s="27">
        <v>0</v>
      </c>
      <c r="M18" s="43" t="s">
        <v>84</v>
      </c>
      <c r="N18" s="27">
        <v>84</v>
      </c>
      <c r="O18" s="31">
        <v>100</v>
      </c>
      <c r="P18" s="41" t="s">
        <v>37</v>
      </c>
      <c r="Q18" s="45" t="s">
        <v>99</v>
      </c>
      <c r="R18" s="41" t="s">
        <v>37</v>
      </c>
      <c r="S18" s="45" t="s">
        <v>84</v>
      </c>
      <c r="T18" s="27">
        <v>11</v>
      </c>
      <c r="U18" s="45" t="s">
        <v>100</v>
      </c>
      <c r="V18" s="41" t="s">
        <v>37</v>
      </c>
      <c r="W18" s="45">
        <v>80</v>
      </c>
      <c r="X18" s="34">
        <v>0</v>
      </c>
      <c r="Y18" s="44" t="s">
        <v>150</v>
      </c>
      <c r="AA18" s="41" t="s">
        <v>37</v>
      </c>
      <c r="AB18" s="31">
        <v>100</v>
      </c>
      <c r="AC18" s="41" t="s">
        <v>37</v>
      </c>
      <c r="AD18" s="45">
        <v>8.1621629305320624</v>
      </c>
      <c r="AE18" s="41" t="s">
        <v>37</v>
      </c>
      <c r="AF18" s="45">
        <v>0.2842968627841192</v>
      </c>
      <c r="AG18" s="41" t="s">
        <v>37</v>
      </c>
      <c r="AH18" s="45">
        <v>15.519765739385067</v>
      </c>
      <c r="AI18" s="41" t="s">
        <v>37</v>
      </c>
      <c r="AJ18" s="45">
        <v>76.033774467298755</v>
      </c>
      <c r="AK18" s="34"/>
      <c r="AL18" s="44"/>
    </row>
    <row r="19" spans="1:38" ht="31.5" x14ac:dyDescent="0.25">
      <c r="A19" s="26" t="s">
        <v>29</v>
      </c>
      <c r="B19" s="27">
        <v>1133</v>
      </c>
      <c r="C19" s="29">
        <v>100</v>
      </c>
      <c r="D19" s="27">
        <v>678</v>
      </c>
      <c r="E19" s="43" t="s">
        <v>48</v>
      </c>
      <c r="F19" s="27">
        <v>143</v>
      </c>
      <c r="G19" s="43" t="s">
        <v>100</v>
      </c>
      <c r="H19" s="27">
        <v>174</v>
      </c>
      <c r="I19" s="43" t="s">
        <v>101</v>
      </c>
      <c r="J19" s="27">
        <v>138</v>
      </c>
      <c r="K19" s="43" t="s">
        <v>102</v>
      </c>
      <c r="L19" s="27">
        <v>0</v>
      </c>
      <c r="M19" s="43" t="s">
        <v>150</v>
      </c>
      <c r="N19" s="27">
        <v>1678</v>
      </c>
      <c r="O19" s="31">
        <v>100</v>
      </c>
      <c r="P19" s="27">
        <v>984</v>
      </c>
      <c r="Q19" s="45" t="s">
        <v>103</v>
      </c>
      <c r="R19" s="27">
        <v>137</v>
      </c>
      <c r="S19" s="45" t="s">
        <v>104</v>
      </c>
      <c r="T19" s="27">
        <v>411</v>
      </c>
      <c r="U19" s="45" t="s">
        <v>62</v>
      </c>
      <c r="V19" s="27">
        <v>146</v>
      </c>
      <c r="W19" s="45" t="s">
        <v>105</v>
      </c>
      <c r="X19" s="34"/>
      <c r="Y19" s="44"/>
      <c r="AA19" s="27">
        <v>1620.7629999999999</v>
      </c>
      <c r="AB19" s="31">
        <v>100</v>
      </c>
      <c r="AC19" s="27">
        <v>951.15899999999999</v>
      </c>
      <c r="AD19" s="45">
        <v>58.685878194405973</v>
      </c>
      <c r="AE19" s="27">
        <v>279.33100000000002</v>
      </c>
      <c r="AF19" s="45">
        <v>17.234537066801252</v>
      </c>
      <c r="AG19" s="27">
        <v>269.07600000000002</v>
      </c>
      <c r="AH19" s="45">
        <v>16.601810381900375</v>
      </c>
      <c r="AI19" s="27">
        <v>120.867</v>
      </c>
      <c r="AJ19" s="45">
        <v>7.4574135761983715</v>
      </c>
      <c r="AK19" s="34"/>
      <c r="AL19" s="44"/>
    </row>
    <row r="20" spans="1:38" ht="31.5" x14ac:dyDescent="0.25">
      <c r="A20" s="26" t="s">
        <v>30</v>
      </c>
      <c r="B20" s="27">
        <v>3300</v>
      </c>
      <c r="C20" s="29">
        <v>100</v>
      </c>
      <c r="D20" s="27">
        <v>1416</v>
      </c>
      <c r="E20" s="43" t="s">
        <v>49</v>
      </c>
      <c r="F20" s="27">
        <v>130</v>
      </c>
      <c r="G20" s="43" t="s">
        <v>144</v>
      </c>
      <c r="H20" s="27">
        <v>1426</v>
      </c>
      <c r="I20" s="43" t="s">
        <v>106</v>
      </c>
      <c r="J20" s="27">
        <v>319</v>
      </c>
      <c r="K20" s="43" t="s">
        <v>107</v>
      </c>
      <c r="L20" s="27">
        <v>9</v>
      </c>
      <c r="M20" s="43" t="s">
        <v>84</v>
      </c>
      <c r="N20" s="27">
        <v>3343</v>
      </c>
      <c r="O20" s="31">
        <v>100</v>
      </c>
      <c r="P20" s="27">
        <v>1397</v>
      </c>
      <c r="Q20" s="45" t="s">
        <v>108</v>
      </c>
      <c r="R20" s="27">
        <v>135</v>
      </c>
      <c r="S20" s="45" t="s">
        <v>144</v>
      </c>
      <c r="T20" s="27">
        <v>1486</v>
      </c>
      <c r="U20" s="45" t="s">
        <v>109</v>
      </c>
      <c r="V20" s="27">
        <v>320</v>
      </c>
      <c r="W20" s="45" t="s">
        <v>110</v>
      </c>
      <c r="X20" s="34">
        <v>5</v>
      </c>
      <c r="Y20" s="44" t="s">
        <v>63</v>
      </c>
      <c r="AA20" s="27">
        <v>3467.37</v>
      </c>
      <c r="AB20" s="31">
        <v>100</v>
      </c>
      <c r="AC20" s="27">
        <v>1490.4349999999999</v>
      </c>
      <c r="AD20" s="45">
        <v>42.98459639438537</v>
      </c>
      <c r="AE20" s="27">
        <v>150.285</v>
      </c>
      <c r="AF20" s="45">
        <v>4.3342648751070696</v>
      </c>
      <c r="AG20" s="27">
        <v>1446.223</v>
      </c>
      <c r="AH20" s="45">
        <v>41.709508936167758</v>
      </c>
      <c r="AI20" s="27">
        <v>370.96699999999998</v>
      </c>
      <c r="AJ20" s="45">
        <v>10.698800531815179</v>
      </c>
      <c r="AK20" s="34">
        <v>9.4600000000000009</v>
      </c>
      <c r="AL20" s="44">
        <v>0.27282926252462242</v>
      </c>
    </row>
    <row r="21" spans="1:38" ht="47.25" x14ac:dyDescent="0.25">
      <c r="A21" s="26" t="s">
        <v>31</v>
      </c>
      <c r="B21" s="27">
        <v>294</v>
      </c>
      <c r="C21" s="29">
        <v>100</v>
      </c>
      <c r="D21" s="27">
        <v>89</v>
      </c>
      <c r="E21" s="43" t="s">
        <v>50</v>
      </c>
      <c r="F21" s="27">
        <v>11</v>
      </c>
      <c r="G21" s="43" t="s">
        <v>111</v>
      </c>
      <c r="H21" s="27">
        <v>109</v>
      </c>
      <c r="I21" s="43" t="s">
        <v>149</v>
      </c>
      <c r="J21" s="27">
        <v>84</v>
      </c>
      <c r="K21" s="43" t="s">
        <v>112</v>
      </c>
      <c r="L21" s="27">
        <v>0</v>
      </c>
      <c r="M21" s="43" t="s">
        <v>150</v>
      </c>
      <c r="N21" s="27">
        <v>350</v>
      </c>
      <c r="O21" s="31">
        <v>100</v>
      </c>
      <c r="P21" s="27">
        <v>89</v>
      </c>
      <c r="Q21" s="45" t="s">
        <v>113</v>
      </c>
      <c r="R21" s="27">
        <v>11</v>
      </c>
      <c r="S21" s="45" t="s">
        <v>146</v>
      </c>
      <c r="T21" s="27">
        <v>115</v>
      </c>
      <c r="U21" s="45" t="s">
        <v>114</v>
      </c>
      <c r="V21" s="27">
        <v>135</v>
      </c>
      <c r="W21" s="45" t="s">
        <v>115</v>
      </c>
      <c r="X21" s="34">
        <v>0</v>
      </c>
      <c r="Y21" s="44" t="s">
        <v>150</v>
      </c>
      <c r="AA21" s="27">
        <v>353.464</v>
      </c>
      <c r="AB21" s="31">
        <v>100</v>
      </c>
      <c r="AC21" s="27">
        <v>93.334999999999994</v>
      </c>
      <c r="AD21" s="45">
        <v>26.405800873639183</v>
      </c>
      <c r="AE21" s="27">
        <v>6.0709999999999997</v>
      </c>
      <c r="AF21" s="45">
        <v>1.7175723694633684</v>
      </c>
      <c r="AG21" s="27">
        <v>92.956000000000003</v>
      </c>
      <c r="AH21" s="45">
        <v>26.298576375529048</v>
      </c>
      <c r="AI21" s="27">
        <v>161.102</v>
      </c>
      <c r="AJ21" s="45">
        <v>45.578050381368399</v>
      </c>
      <c r="AK21" s="34"/>
      <c r="AL21" s="44"/>
    </row>
    <row r="22" spans="1:38" ht="47.25" x14ac:dyDescent="0.25">
      <c r="A22" s="26" t="s">
        <v>32</v>
      </c>
      <c r="B22" s="27">
        <v>106855</v>
      </c>
      <c r="C22" s="29">
        <v>100</v>
      </c>
      <c r="D22" s="27">
        <v>20190</v>
      </c>
      <c r="E22" s="43" t="s">
        <v>51</v>
      </c>
      <c r="F22" s="27">
        <v>16055</v>
      </c>
      <c r="G22" s="43" t="s">
        <v>145</v>
      </c>
      <c r="H22" s="27">
        <v>15791</v>
      </c>
      <c r="I22" s="43" t="s">
        <v>116</v>
      </c>
      <c r="J22" s="27">
        <v>54407</v>
      </c>
      <c r="K22" s="43" t="s">
        <v>117</v>
      </c>
      <c r="L22" s="27">
        <v>412</v>
      </c>
      <c r="M22" s="43" t="s">
        <v>44</v>
      </c>
      <c r="N22" s="27">
        <v>111053</v>
      </c>
      <c r="O22" s="31">
        <v>100</v>
      </c>
      <c r="P22" s="27">
        <v>20061</v>
      </c>
      <c r="Q22" s="45" t="s">
        <v>79</v>
      </c>
      <c r="R22" s="27">
        <v>19425</v>
      </c>
      <c r="S22" s="45" t="s">
        <v>118</v>
      </c>
      <c r="T22" s="27">
        <v>16479</v>
      </c>
      <c r="U22" s="45" t="s">
        <v>116</v>
      </c>
      <c r="V22" s="27">
        <v>54697</v>
      </c>
      <c r="W22" s="45" t="s">
        <v>119</v>
      </c>
      <c r="X22" s="34">
        <v>391</v>
      </c>
      <c r="Y22" s="44" t="s">
        <v>84</v>
      </c>
      <c r="AA22" s="27">
        <v>115941.912</v>
      </c>
      <c r="AB22" s="31">
        <v>100</v>
      </c>
      <c r="AC22" s="27">
        <v>20900.507000000001</v>
      </c>
      <c r="AD22" s="45">
        <v>18.026705476445827</v>
      </c>
      <c r="AE22" s="27">
        <v>19035.95</v>
      </c>
      <c r="AF22" s="45">
        <v>16.418523441290152</v>
      </c>
      <c r="AG22" s="27">
        <v>18361.374</v>
      </c>
      <c r="AH22" s="45">
        <v>15.836701054231364</v>
      </c>
      <c r="AI22" s="27">
        <v>57218.966</v>
      </c>
      <c r="AJ22" s="45">
        <v>49.351407970570641</v>
      </c>
      <c r="AK22" s="34">
        <v>425.11500000000001</v>
      </c>
      <c r="AL22" s="44">
        <v>0.36666205746201597</v>
      </c>
    </row>
    <row r="23" spans="1:38" x14ac:dyDescent="0.25">
      <c r="A23" s="26" t="s">
        <v>33</v>
      </c>
      <c r="B23" s="27">
        <v>28816</v>
      </c>
      <c r="C23" s="29">
        <v>100</v>
      </c>
      <c r="D23" s="27">
        <v>23246</v>
      </c>
      <c r="E23" s="43" t="s">
        <v>52</v>
      </c>
      <c r="F23" s="27">
        <v>889</v>
      </c>
      <c r="G23" s="43" t="s">
        <v>120</v>
      </c>
      <c r="H23" s="27">
        <v>3783</v>
      </c>
      <c r="I23" s="43" t="s">
        <v>121</v>
      </c>
      <c r="J23" s="27">
        <v>771</v>
      </c>
      <c r="K23" s="43" t="s">
        <v>122</v>
      </c>
      <c r="L23" s="27">
        <v>126</v>
      </c>
      <c r="M23" s="43" t="s">
        <v>44</v>
      </c>
      <c r="N23" s="33">
        <v>29728</v>
      </c>
      <c r="O23" s="31">
        <v>100</v>
      </c>
      <c r="P23" s="27">
        <v>23570</v>
      </c>
      <c r="Q23" s="45" t="s">
        <v>123</v>
      </c>
      <c r="R23" s="27">
        <v>904</v>
      </c>
      <c r="S23" s="45" t="s">
        <v>146</v>
      </c>
      <c r="T23" s="27">
        <v>4342</v>
      </c>
      <c r="U23" s="45" t="s">
        <v>124</v>
      </c>
      <c r="V23" s="27">
        <v>809</v>
      </c>
      <c r="W23" s="45" t="s">
        <v>122</v>
      </c>
      <c r="X23" s="34">
        <v>103</v>
      </c>
      <c r="Y23" s="44" t="s">
        <v>84</v>
      </c>
      <c r="AA23" s="33">
        <v>32143.034</v>
      </c>
      <c r="AB23" s="31">
        <v>100</v>
      </c>
      <c r="AC23" s="27">
        <v>26070.483</v>
      </c>
      <c r="AD23" s="45">
        <v>81.107723060617118</v>
      </c>
      <c r="AE23" s="27">
        <v>898.63</v>
      </c>
      <c r="AF23" s="45">
        <v>2.7957223950918886</v>
      </c>
      <c r="AG23" s="27">
        <v>4199.0990000000002</v>
      </c>
      <c r="AH23" s="45">
        <v>13.063791675670691</v>
      </c>
      <c r="AI23" s="27">
        <v>864.34699999999998</v>
      </c>
      <c r="AJ23" s="45">
        <v>2.6890647597236779</v>
      </c>
      <c r="AK23" s="34">
        <v>110.47499999999999</v>
      </c>
      <c r="AL23" s="44">
        <v>0.3436981088966275</v>
      </c>
    </row>
    <row r="24" spans="1:38" ht="31.5" x14ac:dyDescent="0.25">
      <c r="A24" s="26" t="s">
        <v>34</v>
      </c>
      <c r="B24" s="27">
        <v>24688</v>
      </c>
      <c r="C24" s="29">
        <v>100</v>
      </c>
      <c r="D24" s="27">
        <v>10839</v>
      </c>
      <c r="E24" s="43" t="s">
        <v>53</v>
      </c>
      <c r="F24" s="27">
        <v>331</v>
      </c>
      <c r="G24" s="43" t="s">
        <v>125</v>
      </c>
      <c r="H24" s="27">
        <v>12325</v>
      </c>
      <c r="I24" s="43" t="s">
        <v>126</v>
      </c>
      <c r="J24" s="27">
        <v>1170</v>
      </c>
      <c r="K24" s="43" t="s">
        <v>127</v>
      </c>
      <c r="L24" s="27">
        <v>24</v>
      </c>
      <c r="M24" s="43" t="s">
        <v>88</v>
      </c>
      <c r="N24" s="27">
        <v>26144</v>
      </c>
      <c r="O24" s="31">
        <v>100</v>
      </c>
      <c r="P24" s="27">
        <v>10817</v>
      </c>
      <c r="Q24" s="45" t="s">
        <v>128</v>
      </c>
      <c r="R24" s="27">
        <v>396</v>
      </c>
      <c r="S24" s="45" t="s">
        <v>129</v>
      </c>
      <c r="T24" s="27">
        <v>13544</v>
      </c>
      <c r="U24" s="45" t="s">
        <v>80</v>
      </c>
      <c r="V24" s="27">
        <v>1360</v>
      </c>
      <c r="W24" s="45" t="s">
        <v>130</v>
      </c>
      <c r="X24" s="34">
        <v>27</v>
      </c>
      <c r="Y24" s="44" t="s">
        <v>88</v>
      </c>
      <c r="AA24" s="27">
        <v>27241.645</v>
      </c>
      <c r="AB24" s="31">
        <v>100</v>
      </c>
      <c r="AC24" s="27">
        <v>11025.248</v>
      </c>
      <c r="AD24" s="45">
        <v>40.472034636674842</v>
      </c>
      <c r="AE24" s="27">
        <v>391.69200000000001</v>
      </c>
      <c r="AF24" s="45">
        <v>1.4378426853444422</v>
      </c>
      <c r="AG24" s="27">
        <v>14371.965</v>
      </c>
      <c r="AH24" s="45">
        <v>52.757331651594463</v>
      </c>
      <c r="AI24" s="27">
        <v>1424.4880000000001</v>
      </c>
      <c r="AJ24" s="45">
        <v>5.2290821644581298</v>
      </c>
      <c r="AK24" s="34">
        <v>28.251999999999999</v>
      </c>
      <c r="AL24" s="44">
        <v>0.1037088619281251</v>
      </c>
    </row>
    <row r="25" spans="1:38" ht="47.25" x14ac:dyDescent="0.25">
      <c r="A25" s="26" t="s">
        <v>35</v>
      </c>
      <c r="B25" s="27">
        <v>5675</v>
      </c>
      <c r="C25" s="29">
        <v>100</v>
      </c>
      <c r="D25" s="27">
        <v>3514</v>
      </c>
      <c r="E25" s="43" t="s">
        <v>54</v>
      </c>
      <c r="F25" s="27">
        <v>1091</v>
      </c>
      <c r="G25" s="43" t="s">
        <v>131</v>
      </c>
      <c r="H25" s="27">
        <v>886</v>
      </c>
      <c r="I25" s="43" t="s">
        <v>132</v>
      </c>
      <c r="J25" s="27">
        <v>152</v>
      </c>
      <c r="K25" s="43" t="s">
        <v>122</v>
      </c>
      <c r="L25" s="27">
        <v>32</v>
      </c>
      <c r="M25" s="43" t="s">
        <v>133</v>
      </c>
      <c r="N25" s="27">
        <v>7221</v>
      </c>
      <c r="O25" s="31">
        <v>100</v>
      </c>
      <c r="P25" s="27">
        <v>4303</v>
      </c>
      <c r="Q25" s="45" t="s">
        <v>134</v>
      </c>
      <c r="R25" s="27">
        <v>1654</v>
      </c>
      <c r="S25" s="45" t="s">
        <v>135</v>
      </c>
      <c r="T25" s="27">
        <v>1053</v>
      </c>
      <c r="U25" s="45" t="s">
        <v>124</v>
      </c>
      <c r="V25" s="27">
        <v>179</v>
      </c>
      <c r="W25" s="45" t="s">
        <v>136</v>
      </c>
      <c r="X25" s="34">
        <v>31</v>
      </c>
      <c r="Y25" s="44" t="s">
        <v>44</v>
      </c>
      <c r="AA25" s="27">
        <v>10387.971</v>
      </c>
      <c r="AB25" s="31">
        <v>100</v>
      </c>
      <c r="AC25" s="27">
        <v>7434.6670000000004</v>
      </c>
      <c r="AD25" s="45">
        <v>71.56996298892247</v>
      </c>
      <c r="AE25" s="27">
        <v>1506.8019999999999</v>
      </c>
      <c r="AF25" s="45">
        <v>14.505258052799725</v>
      </c>
      <c r="AG25" s="27">
        <v>1200.787</v>
      </c>
      <c r="AH25" s="45">
        <v>11.559398846993316</v>
      </c>
      <c r="AI25" s="27">
        <v>228.56399999999999</v>
      </c>
      <c r="AJ25" s="45">
        <v>2.2002756842505624</v>
      </c>
      <c r="AK25" s="34">
        <v>17.151</v>
      </c>
      <c r="AL25" s="44">
        <v>0.1651044270339222</v>
      </c>
    </row>
    <row r="26" spans="1:38" ht="18.75" customHeight="1" x14ac:dyDescent="0.25">
      <c r="A26" s="26" t="s">
        <v>36</v>
      </c>
      <c r="B26" s="27">
        <v>91</v>
      </c>
      <c r="C26" s="29">
        <v>100</v>
      </c>
      <c r="D26" s="27">
        <v>47</v>
      </c>
      <c r="E26" s="43" t="s">
        <v>55</v>
      </c>
      <c r="F26" s="27">
        <v>3</v>
      </c>
      <c r="G26" s="43" t="s">
        <v>146</v>
      </c>
      <c r="H26" s="27">
        <v>14</v>
      </c>
      <c r="I26" s="43" t="s">
        <v>85</v>
      </c>
      <c r="J26" s="27">
        <v>25</v>
      </c>
      <c r="K26" s="43" t="s">
        <v>137</v>
      </c>
      <c r="L26" s="27">
        <v>1</v>
      </c>
      <c r="M26" s="43" t="s">
        <v>138</v>
      </c>
      <c r="N26" s="27">
        <v>127</v>
      </c>
      <c r="O26" s="31">
        <v>100</v>
      </c>
      <c r="P26" s="27">
        <v>65</v>
      </c>
      <c r="Q26" s="45" t="s">
        <v>139</v>
      </c>
      <c r="R26" s="27">
        <v>5</v>
      </c>
      <c r="S26" s="45" t="s">
        <v>93</v>
      </c>
      <c r="T26" s="27">
        <v>21</v>
      </c>
      <c r="U26" s="45" t="s">
        <v>140</v>
      </c>
      <c r="V26" s="27">
        <v>35</v>
      </c>
      <c r="W26" s="45" t="s">
        <v>141</v>
      </c>
      <c r="X26" s="34">
        <v>1</v>
      </c>
      <c r="Y26" s="44" t="s">
        <v>142</v>
      </c>
      <c r="AA26" s="27">
        <v>122.84</v>
      </c>
      <c r="AB26" s="31">
        <v>100</v>
      </c>
      <c r="AC26" s="27">
        <v>62.661999999999999</v>
      </c>
      <c r="AD26" s="45">
        <v>51.011071312276137</v>
      </c>
      <c r="AE26" s="27">
        <v>5.6130000000000004</v>
      </c>
      <c r="AF26" s="45">
        <v>4.5693585151416478</v>
      </c>
      <c r="AG26" s="27">
        <v>15.624000000000001</v>
      </c>
      <c r="AH26" s="45">
        <v>12.71898404428525</v>
      </c>
      <c r="AI26" s="27">
        <v>38.243000000000002</v>
      </c>
      <c r="AJ26" s="45">
        <v>31.132367307066101</v>
      </c>
      <c r="AK26" s="34">
        <v>0.69799999999999995</v>
      </c>
      <c r="AL26" s="44">
        <v>0.56821882123086942</v>
      </c>
    </row>
    <row r="27" spans="1:38" x14ac:dyDescent="0.25">
      <c r="B27" s="23"/>
      <c r="C27" s="24"/>
      <c r="D27" s="23"/>
      <c r="E27" s="13"/>
      <c r="F27" s="23"/>
      <c r="G27" s="13"/>
      <c r="H27" s="23"/>
      <c r="I27" s="13"/>
      <c r="J27" s="23"/>
      <c r="K27" s="13"/>
      <c r="L27" s="23"/>
      <c r="M27" s="13"/>
    </row>
    <row r="28" spans="1:38" s="3" customFormat="1" x14ac:dyDescent="0.25">
      <c r="A28" s="24" t="s">
        <v>16</v>
      </c>
      <c r="B28" s="23"/>
      <c r="C28" s="24"/>
      <c r="D28" s="23"/>
      <c r="E28" s="13"/>
      <c r="F28" s="23"/>
      <c r="G28" s="13"/>
      <c r="H28" s="23"/>
      <c r="I28" s="13"/>
      <c r="J28" s="23"/>
      <c r="K28" s="13"/>
      <c r="L28" s="23"/>
      <c r="M28" s="13"/>
      <c r="N28" s="21"/>
      <c r="O28" s="19"/>
      <c r="P28" s="15"/>
      <c r="Q28" s="19"/>
      <c r="R28" s="15"/>
      <c r="S28" s="13"/>
      <c r="T28" s="15"/>
      <c r="V28" s="21"/>
      <c r="X28" s="21"/>
      <c r="AA28" s="21"/>
      <c r="AB28" s="19"/>
      <c r="AC28" s="15"/>
      <c r="AD28" s="19"/>
      <c r="AE28" s="15"/>
      <c r="AF28" s="13"/>
      <c r="AG28" s="15"/>
      <c r="AI28" s="21"/>
      <c r="AK28" s="21"/>
    </row>
  </sheetData>
  <mergeCells count="25"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 xr:uid="{00000000-0004-0000-0200-000000000000}"/>
  </hyperlink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Чиркова Елена Алексеевна</cp:lastModifiedBy>
  <cp:lastPrinted>2023-08-21T06:42:55Z</cp:lastPrinted>
  <dcterms:created xsi:type="dcterms:W3CDTF">2021-04-08T10:35:45Z</dcterms:created>
  <dcterms:modified xsi:type="dcterms:W3CDTF">2024-04-04T13:29:37Z</dcterms:modified>
</cp:coreProperties>
</file>